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-32040" yWindow="420" windowWidth="24740" windowHeight="19260" tabRatio="781"/>
  </bookViews>
  <sheets>
    <sheet name="Eval_FP" sheetId="1" r:id="rId1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4" i="1" l="1"/>
  <c r="E55" i="1"/>
  <c r="M44" i="1"/>
  <c r="I45" i="1"/>
  <c r="M45" i="1"/>
  <c r="I46" i="1"/>
  <c r="M46" i="1"/>
  <c r="I47" i="1"/>
  <c r="M47" i="1"/>
  <c r="I48" i="1"/>
  <c r="M48" i="1"/>
  <c r="I49" i="1"/>
  <c r="M49" i="1"/>
  <c r="I50" i="1"/>
  <c r="M50" i="1"/>
  <c r="I51" i="1"/>
  <c r="M51" i="1"/>
  <c r="I52" i="1"/>
  <c r="M52" i="1"/>
  <c r="I53" i="1"/>
  <c r="M53" i="1"/>
  <c r="I54" i="1"/>
  <c r="M54" i="1"/>
  <c r="N55" i="1"/>
  <c r="I62" i="1"/>
  <c r="M62" i="1"/>
  <c r="I63" i="1"/>
  <c r="M63" i="1"/>
  <c r="I64" i="1"/>
  <c r="M64" i="1"/>
  <c r="I65" i="1"/>
  <c r="M65" i="1"/>
  <c r="I66" i="1"/>
  <c r="M66" i="1"/>
  <c r="I67" i="1"/>
  <c r="M67" i="1"/>
  <c r="I68" i="1"/>
  <c r="M68" i="1"/>
  <c r="E69" i="1"/>
  <c r="N69" i="1"/>
  <c r="I76" i="1"/>
  <c r="M76" i="1"/>
  <c r="I77" i="1"/>
  <c r="M77" i="1"/>
  <c r="I78" i="1"/>
  <c r="M78" i="1"/>
  <c r="I79" i="1"/>
  <c r="M79" i="1"/>
  <c r="I80" i="1"/>
  <c r="M80" i="1"/>
  <c r="I81" i="1"/>
  <c r="M81" i="1"/>
  <c r="I82" i="1"/>
  <c r="M82" i="1"/>
  <c r="I83" i="1"/>
  <c r="M83" i="1"/>
  <c r="I84" i="1"/>
  <c r="M84" i="1"/>
  <c r="I85" i="1"/>
  <c r="M85" i="1"/>
  <c r="E86" i="1"/>
  <c r="N86" i="1"/>
  <c r="I93" i="1"/>
  <c r="M93" i="1"/>
  <c r="I94" i="1"/>
  <c r="M94" i="1"/>
  <c r="I95" i="1"/>
  <c r="M95" i="1"/>
  <c r="I96" i="1"/>
  <c r="M96" i="1"/>
  <c r="I97" i="1"/>
  <c r="M97" i="1"/>
  <c r="I98" i="1"/>
  <c r="M98" i="1"/>
  <c r="I99" i="1"/>
  <c r="M99" i="1"/>
  <c r="I100" i="1"/>
  <c r="M100" i="1"/>
  <c r="E101" i="1"/>
  <c r="N101" i="1"/>
  <c r="I108" i="1"/>
  <c r="M108" i="1"/>
  <c r="I109" i="1"/>
  <c r="M109" i="1"/>
  <c r="I110" i="1"/>
  <c r="M110" i="1"/>
  <c r="I111" i="1"/>
  <c r="M111" i="1"/>
  <c r="I112" i="1"/>
  <c r="M112" i="1"/>
  <c r="I113" i="1"/>
  <c r="M113" i="1"/>
  <c r="E114" i="1"/>
  <c r="N114" i="1"/>
  <c r="C126" i="1"/>
  <c r="C128" i="1"/>
  <c r="C130" i="1"/>
</calcChain>
</file>

<file path=xl/sharedStrings.xml><?xml version="1.0" encoding="utf-8"?>
<sst xmlns="http://schemas.openxmlformats.org/spreadsheetml/2006/main" count="136" uniqueCount="99">
  <si>
    <t>Instruments and techniques for assessment and intervention</t>
  </si>
  <si>
    <t>Not acquired</t>
  </si>
  <si>
    <t>Older adults</t>
  </si>
  <si>
    <t>Adapts  activities and environments</t>
  </si>
  <si>
    <t>N/A</t>
    <phoneticPr fontId="2" type="noConversion"/>
  </si>
  <si>
    <t>N/A</t>
    <phoneticPr fontId="2" type="noConversion"/>
  </si>
  <si>
    <t xml:space="preserve"> ASSESSMENT SUMMARY</t>
    <phoneticPr fontId="2" type="noConversion"/>
  </si>
  <si>
    <t xml:space="preserve">Intermediate assessment: </t>
  </si>
  <si>
    <t xml:space="preserve">Final assessment: </t>
  </si>
  <si>
    <t>Interpersonal, communication and collaboration skills</t>
  </si>
  <si>
    <t>Non acquis</t>
  </si>
  <si>
    <t>Acquis</t>
  </si>
  <si>
    <t>Provides help and support to the client</t>
  </si>
  <si>
    <t>Plays an active role in the team</t>
  </si>
  <si>
    <t>Communicates with teams and networks in specific and synthetic manner</t>
  </si>
  <si>
    <t>Student's degree of involvement</t>
  </si>
  <si>
    <t>Looks for evidence-based data</t>
  </si>
  <si>
    <t xml:space="preserve">                                             Fillière Ergothérapie</t>
  </si>
  <si>
    <t xml:space="preserve">                                             Tél. secrétariat +41 (0) 21 651 62 50</t>
  </si>
  <si>
    <t>NAME AND FIRST NAME OF STUDENT / PROMOTION YEAR</t>
  </si>
  <si>
    <t>INSTITUTION</t>
  </si>
  <si>
    <t>SERVICE</t>
  </si>
  <si>
    <t>LEVEL I</t>
  </si>
  <si>
    <t>LEVEL II</t>
  </si>
  <si>
    <t>LEVEL III</t>
  </si>
  <si>
    <t>MISSED DAYS: DATES AND CAUSE OF ABSENCE</t>
  </si>
  <si>
    <t>Field of intervention</t>
  </si>
  <si>
    <t>Type of Department or unit</t>
  </si>
  <si>
    <t>Physical health</t>
  </si>
  <si>
    <t>Children</t>
  </si>
  <si>
    <t xml:space="preserve">Acute care unit </t>
  </si>
  <si>
    <t>Psychosocial and mental health</t>
  </si>
  <si>
    <t>Adolescents</t>
  </si>
  <si>
    <t>Rehabilitation unit</t>
  </si>
  <si>
    <t>Adults</t>
  </si>
  <si>
    <t>Day centre or day hospital</t>
  </si>
  <si>
    <t>Long term care, nursing home, care home</t>
  </si>
  <si>
    <t>Ambulatory care, private practice</t>
  </si>
  <si>
    <t>Domiciliary, community care</t>
  </si>
  <si>
    <t>Other</t>
  </si>
  <si>
    <t>CATEGORIES AND COMPETENCIES</t>
  </si>
  <si>
    <t>POND</t>
  </si>
  <si>
    <t>EXPECTATION</t>
  </si>
  <si>
    <t>INTERMEDIATE ASSESSMENT</t>
  </si>
  <si>
    <t>PERFORMANCE</t>
  </si>
  <si>
    <t>Professional OT process</t>
  </si>
  <si>
    <t>Acquired</t>
  </si>
  <si>
    <t>Selects appropriate frameworks and models for each situation</t>
  </si>
  <si>
    <t>Draws up the occupational profile</t>
  </si>
  <si>
    <t>Analyses and interprets the data collected</t>
  </si>
  <si>
    <t>Articulates and formulates the problem's setting</t>
  </si>
  <si>
    <t>Defines and prioritises interventions to be conducted</t>
  </si>
  <si>
    <t>Selects and organises the means necessary for the intervention</t>
  </si>
  <si>
    <t>Evaluates the results of the intervention</t>
  </si>
  <si>
    <t>TOTAL</t>
  </si>
  <si>
    <t>REMARKS</t>
  </si>
  <si>
    <t>Intermediate assessment</t>
  </si>
  <si>
    <t>Final assessment</t>
  </si>
  <si>
    <t>EXPECTATIONS</t>
  </si>
  <si>
    <t>The field placement supervisor:</t>
    <phoneticPr fontId="2" type="noConversion"/>
  </si>
  <si>
    <t xml:space="preserve"> The student:</t>
    <phoneticPr fontId="2" type="noConversion"/>
  </si>
  <si>
    <t>Date and place:</t>
    <phoneticPr fontId="2" type="noConversion"/>
  </si>
  <si>
    <t>Acts in accordance with legal, institutional and professional norms as well as in an ethical manner</t>
    <phoneticPr fontId="2" type="noConversion"/>
  </si>
  <si>
    <t>CATEGORIES AND COMPETENCIES</t>
    <phoneticPr fontId="2" type="noConversion"/>
  </si>
  <si>
    <t>EXPECTATION</t>
    <phoneticPr fontId="2" type="noConversion"/>
  </si>
  <si>
    <t>INTERMEDIATE ASSESSMENT</t>
    <phoneticPr fontId="2" type="noConversion"/>
  </si>
  <si>
    <t>PERFORMANCE</t>
    <phoneticPr fontId="2" type="noConversion"/>
  </si>
  <si>
    <t>Management and promotion of OT</t>
    <phoneticPr fontId="2" type="noConversion"/>
  </si>
  <si>
    <t>Keeps client files updated and organised</t>
    <phoneticPr fontId="2" type="noConversion"/>
  </si>
  <si>
    <t>Organises his/her own activites appropriately</t>
    <phoneticPr fontId="2" type="noConversion"/>
  </si>
  <si>
    <t>Manages materials and equipment</t>
    <phoneticPr fontId="2" type="noConversion"/>
  </si>
  <si>
    <t>Promotes and furthers OT as a profession</t>
    <phoneticPr fontId="2" type="noConversion"/>
  </si>
  <si>
    <t>Adapts his/her modes of communication to client characteristics and to intervention requirements</t>
    <phoneticPr fontId="2" type="noConversion"/>
  </si>
  <si>
    <t>Gives information in clear and intelligible fashion to the client and his/her family</t>
    <phoneticPr fontId="2" type="noConversion"/>
  </si>
  <si>
    <t>Not acquired</t>
    <phoneticPr fontId="2" type="noConversion"/>
  </si>
  <si>
    <t>Implements the intervention using the means selected</t>
    <phoneticPr fontId="2" type="noConversion"/>
  </si>
  <si>
    <t>Expected number of points</t>
  </si>
  <si>
    <t>Number of points obtained</t>
  </si>
  <si>
    <t>Percentage obtained</t>
  </si>
  <si>
    <t>Mobilises theoretical, scientific and methodological knowledge as a basis for his/her interventions</t>
    <phoneticPr fontId="2" type="noConversion"/>
  </si>
  <si>
    <t>Takes his/her own and his/her colleagues' experiences into account as a basis for his/her interventions</t>
    <phoneticPr fontId="2" type="noConversion"/>
  </si>
  <si>
    <t>Clarifies and explains his/her decisions to intervene and his/her actions</t>
    <phoneticPr fontId="2" type="noConversion"/>
  </si>
  <si>
    <t>Is critical of his/her own interventions and adjusts his/her actions as a consequence</t>
    <phoneticPr fontId="2" type="noConversion"/>
  </si>
  <si>
    <t>Is capable of observing skills, occupational performance and characteristics of environments</t>
  </si>
  <si>
    <t>Implements specific actions and techniques</t>
  </si>
  <si>
    <t>Analyses activities and environments</t>
  </si>
  <si>
    <t>Recommends and teaches procedures and strategies</t>
  </si>
  <si>
    <t>FIELDWORK SUPERVISOR</t>
  </si>
  <si>
    <r>
      <t xml:space="preserve">CARACTERISTICS OF THE  FIELDWORK  PLACEMENT SITE
</t>
    </r>
    <r>
      <rPr>
        <sz val="10"/>
        <rFont val="Arial Narrow"/>
      </rPr>
      <t>(several answers possible, please check the main ones only)</t>
    </r>
  </si>
  <si>
    <t>Clients</t>
  </si>
  <si>
    <t>Collaborates with the professional and institutional  teams and networks with which the placement service is in contact</t>
  </si>
  <si>
    <t>ASSESSMENT FORM - FIELDWORK  PLACEMENT, BSc in OT PROGRAM - 2012 CURRICULUM</t>
  </si>
  <si>
    <t>FIELDWORK PLACEMENT PERIOD (DATES)</t>
  </si>
  <si>
    <t>Collects data relating to the person/client, to his/her occupational performances and to the environment</t>
  </si>
  <si>
    <t>Establishes a client-centered therapeutic relationship</t>
  </si>
  <si>
    <t>Applies appropriate verbal and written formats to communications in the specific placement context</t>
  </si>
  <si>
    <t>Student fieldwork placement report turned in to the placement supervisor on (date):</t>
  </si>
  <si>
    <t>VALIDATION OF THE FIELDWORK PLACEMENT PERIOD BY THE FIELDWORK SUPERVISOR</t>
  </si>
  <si>
    <t>MJA/CSA/csa/June2014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</si>
</sst>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.00\ ;&quot; -&quot;#,##0.00\ ;&quot; -&quot;#\ ;@\ "/>
    <numFmt numFmtId="179" formatCode="#,##0.00\ ;\-#,##0.00\ "/>
  </numFmts>
  <fonts count="6" x14ac:knownFonts="1">
    <font>
      <sz val="10"/>
      <name val="Arial"/>
      <family val="2"/>
    </font>
    <font>
      <sz val="12"/>
      <color indexed="8"/>
      <name val="Calibri"/>
      <family val="2"/>
    </font>
    <font>
      <sz val="8"/>
      <name val="Verdana"/>
    </font>
    <font>
      <sz val="10"/>
      <name val="Arial Narrow"/>
    </font>
    <font>
      <b/>
      <sz val="10"/>
      <name val="Arial Narrow"/>
    </font>
    <font>
      <b/>
      <sz val="14"/>
      <name val="Arial Narrow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22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78" fontId="1" fillId="0" borderId="0"/>
  </cellStyleXfs>
  <cellXfs count="66">
    <xf numFmtId="0" fontId="0" fillId="0" borderId="0" xfId="0"/>
    <xf numFmtId="0" fontId="3" fillId="0" borderId="1" xfId="1" applyFont="1" applyBorder="1" applyAlignment="1" applyProtection="1">
      <alignment vertical="center" wrapText="1"/>
    </xf>
    <xf numFmtId="0" fontId="4" fillId="0" borderId="1" xfId="1" applyFont="1" applyBorder="1" applyAlignment="1" applyProtection="1">
      <alignment vertical="center" wrapText="1"/>
    </xf>
    <xf numFmtId="0" fontId="3" fillId="0" borderId="2" xfId="1" applyFont="1" applyBorder="1" applyAlignment="1" applyProtection="1">
      <alignment vertical="center" wrapText="1"/>
    </xf>
    <xf numFmtId="0" fontId="3" fillId="0" borderId="0" xfId="1" applyFont="1"/>
    <xf numFmtId="0" fontId="3" fillId="0" borderId="3" xfId="1" applyFont="1" applyBorder="1"/>
    <xf numFmtId="0" fontId="3" fillId="0" borderId="0" xfId="1" applyFont="1" applyAlignment="1">
      <alignment horizontal="left"/>
    </xf>
    <xf numFmtId="0" fontId="3" fillId="0" borderId="0" xfId="1" applyFont="1" applyAlignment="1"/>
    <xf numFmtId="0" fontId="3" fillId="0" borderId="0" xfId="1" applyFont="1" applyBorder="1" applyAlignment="1"/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/>
    <xf numFmtId="0" fontId="3" fillId="0" borderId="0" xfId="1" applyFont="1" applyBorder="1"/>
    <xf numFmtId="0" fontId="3" fillId="0" borderId="6" xfId="1" applyFont="1" applyBorder="1"/>
    <xf numFmtId="0" fontId="4" fillId="0" borderId="1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7" xfId="1" applyNumberFormat="1" applyFont="1" applyBorder="1" applyAlignment="1" applyProtection="1">
      <alignment horizontal="left" vertical="center"/>
    </xf>
    <xf numFmtId="0" fontId="3" fillId="0" borderId="8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vertical="center"/>
    </xf>
    <xf numFmtId="0" fontId="3" fillId="0" borderId="2" xfId="1" applyFont="1" applyBorder="1" applyAlignment="1" applyProtection="1">
      <alignment horizontal="left" vertical="center"/>
    </xf>
    <xf numFmtId="0" fontId="3" fillId="0" borderId="11" xfId="1" applyNumberFormat="1" applyFont="1" applyBorder="1" applyAlignment="1" applyProtection="1">
      <alignment horizontal="left" vertical="center"/>
    </xf>
    <xf numFmtId="0" fontId="3" fillId="0" borderId="12" xfId="1" applyFont="1" applyBorder="1" applyAlignment="1" applyProtection="1">
      <alignment vertical="center"/>
    </xf>
    <xf numFmtId="0" fontId="3" fillId="0" borderId="13" xfId="1" applyFont="1" applyBorder="1" applyAlignment="1" applyProtection="1">
      <alignment horizontal="center" vertical="center"/>
    </xf>
    <xf numFmtId="0" fontId="3" fillId="0" borderId="14" xfId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vertical="center"/>
    </xf>
    <xf numFmtId="0" fontId="3" fillId="0" borderId="7" xfId="1" applyNumberFormat="1" applyFont="1" applyBorder="1" applyAlignment="1" applyProtection="1">
      <alignment horizontal="left" vertical="center"/>
    </xf>
    <xf numFmtId="0" fontId="3" fillId="0" borderId="3" xfId="1" applyFont="1" applyBorder="1" applyAlignment="1" applyProtection="1">
      <alignment vertical="center"/>
    </xf>
    <xf numFmtId="0" fontId="3" fillId="0" borderId="1" xfId="1" applyFont="1" applyBorder="1" applyAlignment="1" applyProtection="1">
      <alignment vertical="center"/>
    </xf>
    <xf numFmtId="0" fontId="3" fillId="0" borderId="7" xfId="1" applyFont="1" applyBorder="1" applyAlignment="1" applyProtection="1">
      <alignment vertical="center"/>
    </xf>
    <xf numFmtId="179" fontId="3" fillId="0" borderId="7" xfId="2" applyNumberFormat="1" applyFont="1" applyFill="1" applyBorder="1" applyAlignment="1" applyProtection="1">
      <alignment horizontal="left" vertical="center"/>
    </xf>
    <xf numFmtId="0" fontId="4" fillId="0" borderId="6" xfId="1" applyFont="1" applyFill="1" applyBorder="1" applyAlignment="1" applyProtection="1">
      <alignment horizontal="right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vertical="center"/>
    </xf>
    <xf numFmtId="0" fontId="3" fillId="0" borderId="1" xfId="1" applyFont="1" applyBorder="1" applyAlignment="1" applyProtection="1">
      <alignment horizontal="center" vertical="center"/>
    </xf>
    <xf numFmtId="0" fontId="3" fillId="0" borderId="13" xfId="1" applyFont="1" applyBorder="1" applyAlignment="1" applyProtection="1">
      <alignment vertical="center"/>
    </xf>
    <xf numFmtId="0" fontId="3" fillId="0" borderId="14" xfId="1" applyFont="1" applyBorder="1" applyAlignment="1" applyProtection="1">
      <alignment vertical="center"/>
    </xf>
    <xf numFmtId="0" fontId="3" fillId="0" borderId="15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vertical="center"/>
    </xf>
    <xf numFmtId="0" fontId="3" fillId="0" borderId="9" xfId="1" applyFont="1" applyBorder="1" applyAlignment="1" applyProtection="1">
      <alignment vertical="center"/>
    </xf>
    <xf numFmtId="0" fontId="3" fillId="0" borderId="10" xfId="1" applyFont="1" applyBorder="1" applyAlignment="1" applyProtection="1">
      <alignment vertical="center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5" xfId="1" applyFont="1" applyBorder="1" applyAlignment="1">
      <alignment horizontal="left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>
      <alignment horizontal="left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4" fillId="0" borderId="3" xfId="1" applyFont="1" applyBorder="1" applyAlignment="1" applyProtection="1">
      <alignment horizontal="left" vertical="center"/>
    </xf>
    <xf numFmtId="0" fontId="4" fillId="0" borderId="3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right" vertical="center"/>
    </xf>
    <xf numFmtId="0" fontId="3" fillId="2" borderId="3" xfId="1" applyFont="1" applyFill="1" applyBorder="1" applyAlignment="1" applyProtection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9" fontId="3" fillId="0" borderId="0" xfId="1" applyNumberFormat="1" applyFont="1" applyBorder="1" applyAlignment="1">
      <alignment horizontal="center"/>
    </xf>
  </cellXfs>
  <cellStyles count="3">
    <cellStyle name="Excel Built-in Normal" xfId="1"/>
    <cellStyle name="Milliers" xfId="2" builtinId="3"/>
    <cellStyle name="Normal" xfId="0" builtinId="0"/>
  </cellStyles>
  <dxfs count="1"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-9131300</xdr:colOff>
      <xdr:row>0</xdr:row>
      <xdr:rowOff>-37274500</xdr:rowOff>
    </xdr:from>
    <xdr:to>
      <xdr:col>0</xdr:col>
      <xdr:colOff>342900</xdr:colOff>
      <xdr:row>0</xdr:row>
      <xdr:rowOff>-11836400</xdr:rowOff>
    </xdr:to>
    <xdr:cxnSp macro="">
      <xdr:nvCxnSpPr>
        <xdr:cNvPr id="2059" name="Connecteur droit avec flèche 20"/>
        <xdr:cNvCxnSpPr>
          <a:cxnSpLocks noChangeShapeType="1"/>
        </xdr:cNvCxnSpPr>
      </xdr:nvCxnSpPr>
      <xdr:spPr bwMode="auto">
        <a:xfrm flipV="1">
          <a:off x="-9131300" y="-37274500"/>
          <a:ext cx="9474200" cy="254381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-37503100</xdr:rowOff>
    </xdr:from>
    <xdr:to>
      <xdr:col>0</xdr:col>
      <xdr:colOff>342900</xdr:colOff>
      <xdr:row>0</xdr:row>
      <xdr:rowOff>-11836400</xdr:rowOff>
    </xdr:to>
    <xdr:cxnSp macro="">
      <xdr:nvCxnSpPr>
        <xdr:cNvPr id="2060" name="Connecteur droit avec flèche 21"/>
        <xdr:cNvCxnSpPr>
          <a:cxnSpLocks noChangeShapeType="1"/>
        </xdr:cNvCxnSpPr>
      </xdr:nvCxnSpPr>
      <xdr:spPr bwMode="auto">
        <a:xfrm flipV="1">
          <a:off x="-9131300" y="-37503100"/>
          <a:ext cx="9474200" cy="256667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-37731700</xdr:rowOff>
    </xdr:from>
    <xdr:to>
      <xdr:col>0</xdr:col>
      <xdr:colOff>342900</xdr:colOff>
      <xdr:row>0</xdr:row>
      <xdr:rowOff>-11836400</xdr:rowOff>
    </xdr:to>
    <xdr:cxnSp macro="">
      <xdr:nvCxnSpPr>
        <xdr:cNvPr id="2061" name="Connecteur droit avec flèche 22"/>
        <xdr:cNvCxnSpPr>
          <a:cxnSpLocks noChangeShapeType="1"/>
        </xdr:cNvCxnSpPr>
      </xdr:nvCxnSpPr>
      <xdr:spPr bwMode="auto">
        <a:xfrm flipV="1">
          <a:off x="-9131300" y="-37731700"/>
          <a:ext cx="9474200" cy="258953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-37960300</xdr:rowOff>
    </xdr:from>
    <xdr:to>
      <xdr:col>0</xdr:col>
      <xdr:colOff>342900</xdr:colOff>
      <xdr:row>0</xdr:row>
      <xdr:rowOff>-11836400</xdr:rowOff>
    </xdr:to>
    <xdr:cxnSp macro="">
      <xdr:nvCxnSpPr>
        <xdr:cNvPr id="2062" name="Connecteur droit avec flèche 23"/>
        <xdr:cNvCxnSpPr>
          <a:cxnSpLocks noChangeShapeType="1"/>
        </xdr:cNvCxnSpPr>
      </xdr:nvCxnSpPr>
      <xdr:spPr bwMode="auto">
        <a:xfrm flipV="1">
          <a:off x="-9131300" y="-37960300"/>
          <a:ext cx="9474200" cy="261239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-38188900</xdr:rowOff>
    </xdr:from>
    <xdr:to>
      <xdr:col>0</xdr:col>
      <xdr:colOff>342900</xdr:colOff>
      <xdr:row>0</xdr:row>
      <xdr:rowOff>-11836400</xdr:rowOff>
    </xdr:to>
    <xdr:cxnSp macro="">
      <xdr:nvCxnSpPr>
        <xdr:cNvPr id="2063" name="Connecteur droit avec flèche 24"/>
        <xdr:cNvCxnSpPr>
          <a:cxnSpLocks noChangeShapeType="1"/>
        </xdr:cNvCxnSpPr>
      </xdr:nvCxnSpPr>
      <xdr:spPr bwMode="auto">
        <a:xfrm flipV="1">
          <a:off x="-9131300" y="-38188900"/>
          <a:ext cx="9474200" cy="263525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-42621200</xdr:rowOff>
    </xdr:from>
    <xdr:to>
      <xdr:col>0</xdr:col>
      <xdr:colOff>342900</xdr:colOff>
      <xdr:row>0</xdr:row>
      <xdr:rowOff>-11836400</xdr:rowOff>
    </xdr:to>
    <xdr:cxnSp macro="">
      <xdr:nvCxnSpPr>
        <xdr:cNvPr id="2064" name="Connecteur droit avec flèche 25"/>
        <xdr:cNvCxnSpPr>
          <a:cxnSpLocks noChangeShapeType="1"/>
        </xdr:cNvCxnSpPr>
      </xdr:nvCxnSpPr>
      <xdr:spPr bwMode="auto">
        <a:xfrm flipV="1">
          <a:off x="-9131300" y="-42621200"/>
          <a:ext cx="9474200" cy="307848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-42862500</xdr:rowOff>
    </xdr:from>
    <xdr:to>
      <xdr:col>0</xdr:col>
      <xdr:colOff>342900</xdr:colOff>
      <xdr:row>0</xdr:row>
      <xdr:rowOff>-11836400</xdr:rowOff>
    </xdr:to>
    <xdr:cxnSp macro="">
      <xdr:nvCxnSpPr>
        <xdr:cNvPr id="2065" name="Connecteur droit avec flèche 26"/>
        <xdr:cNvCxnSpPr>
          <a:cxnSpLocks noChangeShapeType="1"/>
        </xdr:cNvCxnSpPr>
      </xdr:nvCxnSpPr>
      <xdr:spPr bwMode="auto">
        <a:xfrm flipV="1">
          <a:off x="-9131300" y="-42862500"/>
          <a:ext cx="9474200" cy="310261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-43878500</xdr:rowOff>
    </xdr:from>
    <xdr:to>
      <xdr:col>0</xdr:col>
      <xdr:colOff>342900</xdr:colOff>
      <xdr:row>0</xdr:row>
      <xdr:rowOff>-11836400</xdr:rowOff>
    </xdr:to>
    <xdr:cxnSp macro="">
      <xdr:nvCxnSpPr>
        <xdr:cNvPr id="2068" name="Connecteur droit avec flèche 29"/>
        <xdr:cNvCxnSpPr>
          <a:cxnSpLocks noChangeShapeType="1"/>
        </xdr:cNvCxnSpPr>
      </xdr:nvCxnSpPr>
      <xdr:spPr bwMode="auto">
        <a:xfrm flipV="1">
          <a:off x="-9131300" y="-43878500"/>
          <a:ext cx="9474200" cy="320421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-44107100</xdr:rowOff>
    </xdr:from>
    <xdr:to>
      <xdr:col>0</xdr:col>
      <xdr:colOff>342900</xdr:colOff>
      <xdr:row>0</xdr:row>
      <xdr:rowOff>-11836400</xdr:rowOff>
    </xdr:to>
    <xdr:cxnSp macro="">
      <xdr:nvCxnSpPr>
        <xdr:cNvPr id="2069" name="Connecteur droit avec flèche 30"/>
        <xdr:cNvCxnSpPr>
          <a:cxnSpLocks noChangeShapeType="1"/>
        </xdr:cNvCxnSpPr>
      </xdr:nvCxnSpPr>
      <xdr:spPr bwMode="auto">
        <a:xfrm flipV="1">
          <a:off x="-9131300" y="-44107100"/>
          <a:ext cx="9474200" cy="322707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-44500800</xdr:rowOff>
    </xdr:from>
    <xdr:to>
      <xdr:col>0</xdr:col>
      <xdr:colOff>342900</xdr:colOff>
      <xdr:row>0</xdr:row>
      <xdr:rowOff>-11836400</xdr:rowOff>
    </xdr:to>
    <xdr:cxnSp macro="">
      <xdr:nvCxnSpPr>
        <xdr:cNvPr id="2070" name="Connecteur droit avec flèche 31"/>
        <xdr:cNvCxnSpPr>
          <a:cxnSpLocks noChangeShapeType="1"/>
        </xdr:cNvCxnSpPr>
      </xdr:nvCxnSpPr>
      <xdr:spPr bwMode="auto">
        <a:xfrm flipV="1">
          <a:off x="-9131300" y="-44500800"/>
          <a:ext cx="9474200" cy="326644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-44894500</xdr:rowOff>
    </xdr:from>
    <xdr:to>
      <xdr:col>0</xdr:col>
      <xdr:colOff>342900</xdr:colOff>
      <xdr:row>0</xdr:row>
      <xdr:rowOff>-11836400</xdr:rowOff>
    </xdr:to>
    <xdr:cxnSp macro="">
      <xdr:nvCxnSpPr>
        <xdr:cNvPr id="2071" name="Connecteur droit avec flèche 32"/>
        <xdr:cNvCxnSpPr>
          <a:cxnSpLocks noChangeShapeType="1"/>
        </xdr:cNvCxnSpPr>
      </xdr:nvCxnSpPr>
      <xdr:spPr bwMode="auto">
        <a:xfrm flipV="1">
          <a:off x="-9131300" y="-44894500"/>
          <a:ext cx="9474200" cy="330581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-45123100</xdr:rowOff>
    </xdr:from>
    <xdr:to>
      <xdr:col>0</xdr:col>
      <xdr:colOff>342900</xdr:colOff>
      <xdr:row>0</xdr:row>
      <xdr:rowOff>-11836400</xdr:rowOff>
    </xdr:to>
    <xdr:cxnSp macro="">
      <xdr:nvCxnSpPr>
        <xdr:cNvPr id="2072" name="Connecteur droit avec flèche 33"/>
        <xdr:cNvCxnSpPr>
          <a:cxnSpLocks noChangeShapeType="1"/>
        </xdr:cNvCxnSpPr>
      </xdr:nvCxnSpPr>
      <xdr:spPr bwMode="auto">
        <a:xfrm flipV="1">
          <a:off x="-9131300" y="-45123100"/>
          <a:ext cx="9474200" cy="332867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-49542700</xdr:rowOff>
    </xdr:from>
    <xdr:to>
      <xdr:col>0</xdr:col>
      <xdr:colOff>342900</xdr:colOff>
      <xdr:row>0</xdr:row>
      <xdr:rowOff>-11836400</xdr:rowOff>
    </xdr:to>
    <xdr:cxnSp macro="">
      <xdr:nvCxnSpPr>
        <xdr:cNvPr id="2077" name="Connecteur droit avec flèche 38"/>
        <xdr:cNvCxnSpPr>
          <a:cxnSpLocks noChangeShapeType="1"/>
        </xdr:cNvCxnSpPr>
      </xdr:nvCxnSpPr>
      <xdr:spPr bwMode="auto">
        <a:xfrm flipV="1">
          <a:off x="-9131300" y="-49542700"/>
          <a:ext cx="9474200" cy="377063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-49771300</xdr:rowOff>
    </xdr:from>
    <xdr:to>
      <xdr:col>0</xdr:col>
      <xdr:colOff>342900</xdr:colOff>
      <xdr:row>0</xdr:row>
      <xdr:rowOff>-11836400</xdr:rowOff>
    </xdr:to>
    <xdr:cxnSp macro="">
      <xdr:nvCxnSpPr>
        <xdr:cNvPr id="2078" name="Connecteur droit avec flèche 39"/>
        <xdr:cNvCxnSpPr>
          <a:cxnSpLocks noChangeShapeType="1"/>
        </xdr:cNvCxnSpPr>
      </xdr:nvCxnSpPr>
      <xdr:spPr bwMode="auto">
        <a:xfrm flipV="1">
          <a:off x="-9131300" y="-49771300"/>
          <a:ext cx="9474200" cy="379349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-50165000</xdr:rowOff>
    </xdr:from>
    <xdr:to>
      <xdr:col>0</xdr:col>
      <xdr:colOff>342900</xdr:colOff>
      <xdr:row>0</xdr:row>
      <xdr:rowOff>-11836400</xdr:rowOff>
    </xdr:to>
    <xdr:cxnSp macro="">
      <xdr:nvCxnSpPr>
        <xdr:cNvPr id="2079" name="Connecteur droit avec flèche 40"/>
        <xdr:cNvCxnSpPr>
          <a:cxnSpLocks noChangeShapeType="1"/>
        </xdr:cNvCxnSpPr>
      </xdr:nvCxnSpPr>
      <xdr:spPr bwMode="auto">
        <a:xfrm flipV="1">
          <a:off x="-9131300" y="-50165000"/>
          <a:ext cx="9474200" cy="383286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-54940200</xdr:rowOff>
    </xdr:from>
    <xdr:to>
      <xdr:col>0</xdr:col>
      <xdr:colOff>342900</xdr:colOff>
      <xdr:row>0</xdr:row>
      <xdr:rowOff>-11836400</xdr:rowOff>
    </xdr:to>
    <xdr:cxnSp macro="">
      <xdr:nvCxnSpPr>
        <xdr:cNvPr id="2084" name="Connecteur droit avec flèche 45"/>
        <xdr:cNvCxnSpPr>
          <a:cxnSpLocks noChangeShapeType="1"/>
        </xdr:cNvCxnSpPr>
      </xdr:nvCxnSpPr>
      <xdr:spPr bwMode="auto">
        <a:xfrm flipV="1">
          <a:off x="-9131300" y="-54940200"/>
          <a:ext cx="9474200" cy="431038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-55626000</xdr:rowOff>
    </xdr:from>
    <xdr:to>
      <xdr:col>0</xdr:col>
      <xdr:colOff>342900</xdr:colOff>
      <xdr:row>0</xdr:row>
      <xdr:rowOff>-11836400</xdr:rowOff>
    </xdr:to>
    <xdr:cxnSp macro="">
      <xdr:nvCxnSpPr>
        <xdr:cNvPr id="2087" name="Connecteur droit avec flèche 48"/>
        <xdr:cNvCxnSpPr>
          <a:cxnSpLocks noChangeShapeType="1"/>
        </xdr:cNvCxnSpPr>
      </xdr:nvCxnSpPr>
      <xdr:spPr bwMode="auto">
        <a:xfrm flipV="1">
          <a:off x="-9131300" y="-55626000"/>
          <a:ext cx="9474200" cy="437896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-30746700</xdr:rowOff>
    </xdr:from>
    <xdr:to>
      <xdr:col>0</xdr:col>
      <xdr:colOff>342900</xdr:colOff>
      <xdr:row>0</xdr:row>
      <xdr:rowOff>-11836400</xdr:rowOff>
    </xdr:to>
    <xdr:cxnSp macro="">
      <xdr:nvCxnSpPr>
        <xdr:cNvPr id="2088" name="Connecteur droit avec flèche 49"/>
        <xdr:cNvCxnSpPr>
          <a:cxnSpLocks noChangeShapeType="1"/>
        </xdr:cNvCxnSpPr>
      </xdr:nvCxnSpPr>
      <xdr:spPr bwMode="auto">
        <a:xfrm flipV="1">
          <a:off x="-9131300" y="-30746700"/>
          <a:ext cx="9474200" cy="189103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-30975300</xdr:rowOff>
    </xdr:from>
    <xdr:to>
      <xdr:col>0</xdr:col>
      <xdr:colOff>342900</xdr:colOff>
      <xdr:row>0</xdr:row>
      <xdr:rowOff>-11836400</xdr:rowOff>
    </xdr:to>
    <xdr:cxnSp macro="">
      <xdr:nvCxnSpPr>
        <xdr:cNvPr id="2089" name="Connecteur droit avec flèche 50"/>
        <xdr:cNvCxnSpPr>
          <a:cxnSpLocks noChangeShapeType="1"/>
        </xdr:cNvCxnSpPr>
      </xdr:nvCxnSpPr>
      <xdr:spPr bwMode="auto">
        <a:xfrm flipV="1">
          <a:off x="-9131300" y="-30975300"/>
          <a:ext cx="9474200" cy="191389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-31369000</xdr:rowOff>
    </xdr:from>
    <xdr:to>
      <xdr:col>0</xdr:col>
      <xdr:colOff>342900</xdr:colOff>
      <xdr:row>0</xdr:row>
      <xdr:rowOff>-11836400</xdr:rowOff>
    </xdr:to>
    <xdr:cxnSp macro="">
      <xdr:nvCxnSpPr>
        <xdr:cNvPr id="2090" name="Connecteur droit avec flèche 51"/>
        <xdr:cNvCxnSpPr>
          <a:cxnSpLocks noChangeShapeType="1"/>
        </xdr:cNvCxnSpPr>
      </xdr:nvCxnSpPr>
      <xdr:spPr bwMode="auto">
        <a:xfrm flipV="1">
          <a:off x="-9131300" y="-31369000"/>
          <a:ext cx="9474200" cy="195326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43</xdr:row>
      <xdr:rowOff>107950</xdr:rowOff>
    </xdr:from>
    <xdr:to>
      <xdr:col>9</xdr:col>
      <xdr:colOff>203200</xdr:colOff>
      <xdr:row>43</xdr:row>
      <xdr:rowOff>114300</xdr:rowOff>
    </xdr:to>
    <xdr:cxnSp macro="">
      <xdr:nvCxnSpPr>
        <xdr:cNvPr id="2091" name="Connecteur droit avec flèche 52"/>
        <xdr:cNvCxnSpPr>
          <a:cxnSpLocks noChangeShapeType="1"/>
        </xdr:cNvCxnSpPr>
      </xdr:nvCxnSpPr>
      <xdr:spPr bwMode="auto">
        <a:xfrm flipV="1">
          <a:off x="5264150" y="688975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-32054800</xdr:rowOff>
    </xdr:from>
    <xdr:to>
      <xdr:col>0</xdr:col>
      <xdr:colOff>342900</xdr:colOff>
      <xdr:row>0</xdr:row>
      <xdr:rowOff>-11836400</xdr:rowOff>
    </xdr:to>
    <xdr:cxnSp macro="">
      <xdr:nvCxnSpPr>
        <xdr:cNvPr id="2093" name="Connecteur droit avec flèche 54"/>
        <xdr:cNvCxnSpPr>
          <a:cxnSpLocks noChangeShapeType="1"/>
        </xdr:cNvCxnSpPr>
      </xdr:nvCxnSpPr>
      <xdr:spPr bwMode="auto">
        <a:xfrm flipV="1">
          <a:off x="-9131300" y="-32054800"/>
          <a:ext cx="9474200" cy="202184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-32283400</xdr:rowOff>
    </xdr:from>
    <xdr:to>
      <xdr:col>0</xdr:col>
      <xdr:colOff>342900</xdr:colOff>
      <xdr:row>0</xdr:row>
      <xdr:rowOff>-11836400</xdr:rowOff>
    </xdr:to>
    <xdr:cxnSp macro="">
      <xdr:nvCxnSpPr>
        <xdr:cNvPr id="2094" name="Connecteur droit avec flèche 55"/>
        <xdr:cNvCxnSpPr>
          <a:cxnSpLocks noChangeShapeType="1"/>
        </xdr:cNvCxnSpPr>
      </xdr:nvCxnSpPr>
      <xdr:spPr bwMode="auto">
        <a:xfrm flipV="1">
          <a:off x="-9131300" y="-32283400"/>
          <a:ext cx="9474200" cy="204470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-32512000</xdr:rowOff>
    </xdr:from>
    <xdr:to>
      <xdr:col>0</xdr:col>
      <xdr:colOff>342900</xdr:colOff>
      <xdr:row>0</xdr:row>
      <xdr:rowOff>-11836400</xdr:rowOff>
    </xdr:to>
    <xdr:cxnSp macro="">
      <xdr:nvCxnSpPr>
        <xdr:cNvPr id="2095" name="Connecteur droit avec flèche 56"/>
        <xdr:cNvCxnSpPr>
          <a:cxnSpLocks noChangeShapeType="1"/>
        </xdr:cNvCxnSpPr>
      </xdr:nvCxnSpPr>
      <xdr:spPr bwMode="auto">
        <a:xfrm flipV="1">
          <a:off x="-9131300" y="-32512000"/>
          <a:ext cx="9474200" cy="206756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-32740600</xdr:rowOff>
    </xdr:from>
    <xdr:to>
      <xdr:col>0</xdr:col>
      <xdr:colOff>342900</xdr:colOff>
      <xdr:row>0</xdr:row>
      <xdr:rowOff>-11836400</xdr:rowOff>
    </xdr:to>
    <xdr:cxnSp macro="">
      <xdr:nvCxnSpPr>
        <xdr:cNvPr id="2096" name="Connecteur droit avec flèche 57"/>
        <xdr:cNvCxnSpPr>
          <a:cxnSpLocks noChangeShapeType="1"/>
        </xdr:cNvCxnSpPr>
      </xdr:nvCxnSpPr>
      <xdr:spPr bwMode="auto">
        <a:xfrm flipV="1">
          <a:off x="-9131300" y="-32740600"/>
          <a:ext cx="9474200" cy="209042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-32969200</xdr:rowOff>
    </xdr:from>
    <xdr:to>
      <xdr:col>0</xdr:col>
      <xdr:colOff>342900</xdr:colOff>
      <xdr:row>0</xdr:row>
      <xdr:rowOff>-11836400</xdr:rowOff>
    </xdr:to>
    <xdr:cxnSp macro="">
      <xdr:nvCxnSpPr>
        <xdr:cNvPr id="2097" name="Connecteur droit avec flèche 58"/>
        <xdr:cNvCxnSpPr>
          <a:cxnSpLocks noChangeShapeType="1"/>
        </xdr:cNvCxnSpPr>
      </xdr:nvCxnSpPr>
      <xdr:spPr bwMode="auto">
        <a:xfrm flipV="1">
          <a:off x="-9131300" y="-32969200"/>
          <a:ext cx="9474200" cy="211328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-9131300</xdr:colOff>
      <xdr:row>0</xdr:row>
      <xdr:rowOff>-33197800</xdr:rowOff>
    </xdr:from>
    <xdr:to>
      <xdr:col>0</xdr:col>
      <xdr:colOff>342900</xdr:colOff>
      <xdr:row>0</xdr:row>
      <xdr:rowOff>-11836400</xdr:rowOff>
    </xdr:to>
    <xdr:cxnSp macro="">
      <xdr:nvCxnSpPr>
        <xdr:cNvPr id="2098" name="Connecteur droit avec flèche 59"/>
        <xdr:cNvCxnSpPr>
          <a:cxnSpLocks noChangeShapeType="1"/>
        </xdr:cNvCxnSpPr>
      </xdr:nvCxnSpPr>
      <xdr:spPr bwMode="auto">
        <a:xfrm flipV="1">
          <a:off x="-9131300" y="-33197800"/>
          <a:ext cx="9474200" cy="21361400"/>
        </a:xfrm>
        <a:prstGeom prst="bentConnector3">
          <a:avLst>
            <a:gd name="adj1" fmla="val 50000"/>
          </a:avLst>
        </a:prstGeom>
        <a:noFill/>
        <a:ln w="126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50800</xdr:colOff>
      <xdr:row>0</xdr:row>
      <xdr:rowOff>0</xdr:rowOff>
    </xdr:from>
    <xdr:to>
      <xdr:col>11</xdr:col>
      <xdr:colOff>266700</xdr:colOff>
      <xdr:row>0</xdr:row>
      <xdr:rowOff>571500</xdr:rowOff>
    </xdr:to>
    <xdr:pic>
      <xdr:nvPicPr>
        <xdr:cNvPr id="209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0"/>
          <a:ext cx="7632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6350</xdr:colOff>
      <xdr:row>45</xdr:row>
      <xdr:rowOff>190500</xdr:rowOff>
    </xdr:from>
    <xdr:to>
      <xdr:col>9</xdr:col>
      <xdr:colOff>203200</xdr:colOff>
      <xdr:row>45</xdr:row>
      <xdr:rowOff>196850</xdr:rowOff>
    </xdr:to>
    <xdr:cxnSp macro="">
      <xdr:nvCxnSpPr>
        <xdr:cNvPr id="66" name="Connecteur droit avec flèche 52"/>
        <xdr:cNvCxnSpPr>
          <a:cxnSpLocks noChangeShapeType="1"/>
        </xdr:cNvCxnSpPr>
      </xdr:nvCxnSpPr>
      <xdr:spPr bwMode="auto">
        <a:xfrm flipV="1">
          <a:off x="5264150" y="74168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46</xdr:row>
      <xdr:rowOff>107950</xdr:rowOff>
    </xdr:from>
    <xdr:to>
      <xdr:col>9</xdr:col>
      <xdr:colOff>203200</xdr:colOff>
      <xdr:row>46</xdr:row>
      <xdr:rowOff>114300</xdr:rowOff>
    </xdr:to>
    <xdr:cxnSp macro="">
      <xdr:nvCxnSpPr>
        <xdr:cNvPr id="67" name="Connecteur droit avec flèche 52"/>
        <xdr:cNvCxnSpPr>
          <a:cxnSpLocks noChangeShapeType="1"/>
        </xdr:cNvCxnSpPr>
      </xdr:nvCxnSpPr>
      <xdr:spPr bwMode="auto">
        <a:xfrm flipV="1">
          <a:off x="5264150" y="772795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48</xdr:row>
      <xdr:rowOff>114300</xdr:rowOff>
    </xdr:from>
    <xdr:to>
      <xdr:col>9</xdr:col>
      <xdr:colOff>203200</xdr:colOff>
      <xdr:row>48</xdr:row>
      <xdr:rowOff>120650</xdr:rowOff>
    </xdr:to>
    <xdr:cxnSp macro="">
      <xdr:nvCxnSpPr>
        <xdr:cNvPr id="69" name="Connecteur droit avec flèche 52"/>
        <xdr:cNvCxnSpPr>
          <a:cxnSpLocks noChangeShapeType="1"/>
        </xdr:cNvCxnSpPr>
      </xdr:nvCxnSpPr>
      <xdr:spPr bwMode="auto">
        <a:xfrm flipV="1">
          <a:off x="5264150" y="81915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49</xdr:row>
      <xdr:rowOff>114300</xdr:rowOff>
    </xdr:from>
    <xdr:to>
      <xdr:col>9</xdr:col>
      <xdr:colOff>203200</xdr:colOff>
      <xdr:row>49</xdr:row>
      <xdr:rowOff>120650</xdr:rowOff>
    </xdr:to>
    <xdr:cxnSp macro="">
      <xdr:nvCxnSpPr>
        <xdr:cNvPr id="70" name="Connecteur droit avec flèche 52"/>
        <xdr:cNvCxnSpPr>
          <a:cxnSpLocks noChangeShapeType="1"/>
        </xdr:cNvCxnSpPr>
      </xdr:nvCxnSpPr>
      <xdr:spPr bwMode="auto">
        <a:xfrm flipV="1">
          <a:off x="5264150" y="84201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50</xdr:row>
      <xdr:rowOff>120650</xdr:rowOff>
    </xdr:from>
    <xdr:to>
      <xdr:col>9</xdr:col>
      <xdr:colOff>203200</xdr:colOff>
      <xdr:row>50</xdr:row>
      <xdr:rowOff>127000</xdr:rowOff>
    </xdr:to>
    <xdr:cxnSp macro="">
      <xdr:nvCxnSpPr>
        <xdr:cNvPr id="71" name="Connecteur droit avec flèche 52"/>
        <xdr:cNvCxnSpPr>
          <a:cxnSpLocks noChangeShapeType="1"/>
        </xdr:cNvCxnSpPr>
      </xdr:nvCxnSpPr>
      <xdr:spPr bwMode="auto">
        <a:xfrm flipV="1">
          <a:off x="5264150" y="865505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51</xdr:row>
      <xdr:rowOff>114300</xdr:rowOff>
    </xdr:from>
    <xdr:to>
      <xdr:col>9</xdr:col>
      <xdr:colOff>203200</xdr:colOff>
      <xdr:row>51</xdr:row>
      <xdr:rowOff>120650</xdr:rowOff>
    </xdr:to>
    <xdr:cxnSp macro="">
      <xdr:nvCxnSpPr>
        <xdr:cNvPr id="72" name="Connecteur droit avec flèche 52"/>
        <xdr:cNvCxnSpPr>
          <a:cxnSpLocks noChangeShapeType="1"/>
        </xdr:cNvCxnSpPr>
      </xdr:nvCxnSpPr>
      <xdr:spPr bwMode="auto">
        <a:xfrm flipV="1">
          <a:off x="5264150" y="88773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44</xdr:row>
      <xdr:rowOff>114300</xdr:rowOff>
    </xdr:from>
    <xdr:to>
      <xdr:col>9</xdr:col>
      <xdr:colOff>203200</xdr:colOff>
      <xdr:row>44</xdr:row>
      <xdr:rowOff>120650</xdr:rowOff>
    </xdr:to>
    <xdr:cxnSp macro="">
      <xdr:nvCxnSpPr>
        <xdr:cNvPr id="73" name="Connecteur droit avec flèche 52"/>
        <xdr:cNvCxnSpPr>
          <a:cxnSpLocks noChangeShapeType="1"/>
        </xdr:cNvCxnSpPr>
      </xdr:nvCxnSpPr>
      <xdr:spPr bwMode="auto">
        <a:xfrm flipV="1">
          <a:off x="5264150" y="71120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47</xdr:row>
      <xdr:rowOff>127000</xdr:rowOff>
    </xdr:from>
    <xdr:to>
      <xdr:col>9</xdr:col>
      <xdr:colOff>203200</xdr:colOff>
      <xdr:row>47</xdr:row>
      <xdr:rowOff>133350</xdr:rowOff>
    </xdr:to>
    <xdr:cxnSp macro="">
      <xdr:nvCxnSpPr>
        <xdr:cNvPr id="74" name="Connecteur droit avec flèche 52"/>
        <xdr:cNvCxnSpPr>
          <a:cxnSpLocks noChangeShapeType="1"/>
        </xdr:cNvCxnSpPr>
      </xdr:nvCxnSpPr>
      <xdr:spPr bwMode="auto">
        <a:xfrm flipV="1">
          <a:off x="5264150" y="79756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61</xdr:row>
      <xdr:rowOff>203200</xdr:rowOff>
    </xdr:from>
    <xdr:to>
      <xdr:col>9</xdr:col>
      <xdr:colOff>203200</xdr:colOff>
      <xdr:row>61</xdr:row>
      <xdr:rowOff>209550</xdr:rowOff>
    </xdr:to>
    <xdr:cxnSp macro="">
      <xdr:nvCxnSpPr>
        <xdr:cNvPr id="75" name="Connecteur droit avec flèche 52"/>
        <xdr:cNvCxnSpPr>
          <a:cxnSpLocks noChangeShapeType="1"/>
        </xdr:cNvCxnSpPr>
      </xdr:nvCxnSpPr>
      <xdr:spPr bwMode="auto">
        <a:xfrm flipV="1">
          <a:off x="5264150" y="128778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62</xdr:row>
      <xdr:rowOff>114300</xdr:rowOff>
    </xdr:from>
    <xdr:to>
      <xdr:col>9</xdr:col>
      <xdr:colOff>203200</xdr:colOff>
      <xdr:row>62</xdr:row>
      <xdr:rowOff>120650</xdr:rowOff>
    </xdr:to>
    <xdr:cxnSp macro="">
      <xdr:nvCxnSpPr>
        <xdr:cNvPr id="76" name="Connecteur droit avec flèche 52"/>
        <xdr:cNvCxnSpPr>
          <a:cxnSpLocks noChangeShapeType="1"/>
        </xdr:cNvCxnSpPr>
      </xdr:nvCxnSpPr>
      <xdr:spPr bwMode="auto">
        <a:xfrm flipV="1">
          <a:off x="5264150" y="131826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63</xdr:row>
      <xdr:rowOff>114300</xdr:rowOff>
    </xdr:from>
    <xdr:to>
      <xdr:col>9</xdr:col>
      <xdr:colOff>203200</xdr:colOff>
      <xdr:row>63</xdr:row>
      <xdr:rowOff>120650</xdr:rowOff>
    </xdr:to>
    <xdr:cxnSp macro="">
      <xdr:nvCxnSpPr>
        <xdr:cNvPr id="77" name="Connecteur droit avec flèche 52"/>
        <xdr:cNvCxnSpPr>
          <a:cxnSpLocks noChangeShapeType="1"/>
        </xdr:cNvCxnSpPr>
      </xdr:nvCxnSpPr>
      <xdr:spPr bwMode="auto">
        <a:xfrm flipV="1">
          <a:off x="5264150" y="134112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64</xdr:row>
      <xdr:rowOff>107950</xdr:rowOff>
    </xdr:from>
    <xdr:to>
      <xdr:col>9</xdr:col>
      <xdr:colOff>203200</xdr:colOff>
      <xdr:row>64</xdr:row>
      <xdr:rowOff>114300</xdr:rowOff>
    </xdr:to>
    <xdr:cxnSp macro="">
      <xdr:nvCxnSpPr>
        <xdr:cNvPr id="78" name="Connecteur droit avec flèche 52"/>
        <xdr:cNvCxnSpPr>
          <a:cxnSpLocks noChangeShapeType="1"/>
        </xdr:cNvCxnSpPr>
      </xdr:nvCxnSpPr>
      <xdr:spPr bwMode="auto">
        <a:xfrm flipV="1">
          <a:off x="5264150" y="1363345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65</xdr:row>
      <xdr:rowOff>114300</xdr:rowOff>
    </xdr:from>
    <xdr:to>
      <xdr:col>9</xdr:col>
      <xdr:colOff>203200</xdr:colOff>
      <xdr:row>65</xdr:row>
      <xdr:rowOff>120650</xdr:rowOff>
    </xdr:to>
    <xdr:cxnSp macro="">
      <xdr:nvCxnSpPr>
        <xdr:cNvPr id="79" name="Connecteur droit avec flèche 52"/>
        <xdr:cNvCxnSpPr>
          <a:cxnSpLocks noChangeShapeType="1"/>
        </xdr:cNvCxnSpPr>
      </xdr:nvCxnSpPr>
      <xdr:spPr bwMode="auto">
        <a:xfrm flipV="1">
          <a:off x="5264150" y="138684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66</xdr:row>
      <xdr:rowOff>114300</xdr:rowOff>
    </xdr:from>
    <xdr:to>
      <xdr:col>9</xdr:col>
      <xdr:colOff>196850</xdr:colOff>
      <xdr:row>66</xdr:row>
      <xdr:rowOff>120650</xdr:rowOff>
    </xdr:to>
    <xdr:cxnSp macro="">
      <xdr:nvCxnSpPr>
        <xdr:cNvPr id="80" name="Connecteur droit avec flèche 52"/>
        <xdr:cNvCxnSpPr>
          <a:cxnSpLocks noChangeShapeType="1"/>
        </xdr:cNvCxnSpPr>
      </xdr:nvCxnSpPr>
      <xdr:spPr bwMode="auto">
        <a:xfrm flipV="1">
          <a:off x="5257800" y="14097000"/>
          <a:ext cx="196850" cy="6350"/>
        </a:xfrm>
        <a:prstGeom prst="bentConnector3">
          <a:avLst>
            <a:gd name="adj1" fmla="val 56452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67</xdr:row>
      <xdr:rowOff>120650</xdr:rowOff>
    </xdr:from>
    <xdr:to>
      <xdr:col>9</xdr:col>
      <xdr:colOff>203200</xdr:colOff>
      <xdr:row>67</xdr:row>
      <xdr:rowOff>127000</xdr:rowOff>
    </xdr:to>
    <xdr:cxnSp macro="">
      <xdr:nvCxnSpPr>
        <xdr:cNvPr id="82" name="Connecteur droit avec flèche 52"/>
        <xdr:cNvCxnSpPr>
          <a:cxnSpLocks noChangeShapeType="1"/>
        </xdr:cNvCxnSpPr>
      </xdr:nvCxnSpPr>
      <xdr:spPr bwMode="auto">
        <a:xfrm flipV="1">
          <a:off x="5264150" y="1433195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75</xdr:row>
      <xdr:rowOff>196850</xdr:rowOff>
    </xdr:from>
    <xdr:to>
      <xdr:col>9</xdr:col>
      <xdr:colOff>203200</xdr:colOff>
      <xdr:row>75</xdr:row>
      <xdr:rowOff>203200</xdr:rowOff>
    </xdr:to>
    <xdr:cxnSp macro="">
      <xdr:nvCxnSpPr>
        <xdr:cNvPr id="83" name="Connecteur droit avec flèche 52"/>
        <xdr:cNvCxnSpPr>
          <a:cxnSpLocks noChangeShapeType="1"/>
        </xdr:cNvCxnSpPr>
      </xdr:nvCxnSpPr>
      <xdr:spPr bwMode="auto">
        <a:xfrm flipV="1">
          <a:off x="5264150" y="1867535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76</xdr:row>
      <xdr:rowOff>120650</xdr:rowOff>
    </xdr:from>
    <xdr:to>
      <xdr:col>9</xdr:col>
      <xdr:colOff>196850</xdr:colOff>
      <xdr:row>76</xdr:row>
      <xdr:rowOff>127000</xdr:rowOff>
    </xdr:to>
    <xdr:cxnSp macro="">
      <xdr:nvCxnSpPr>
        <xdr:cNvPr id="84" name="Connecteur droit avec flèche 52"/>
        <xdr:cNvCxnSpPr>
          <a:cxnSpLocks noChangeShapeType="1"/>
        </xdr:cNvCxnSpPr>
      </xdr:nvCxnSpPr>
      <xdr:spPr bwMode="auto">
        <a:xfrm flipV="1">
          <a:off x="5257800" y="1899285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77</xdr:row>
      <xdr:rowOff>120650</xdr:rowOff>
    </xdr:from>
    <xdr:to>
      <xdr:col>9</xdr:col>
      <xdr:colOff>203200</xdr:colOff>
      <xdr:row>77</xdr:row>
      <xdr:rowOff>127000</xdr:rowOff>
    </xdr:to>
    <xdr:cxnSp macro="">
      <xdr:nvCxnSpPr>
        <xdr:cNvPr id="85" name="Connecteur droit avec flèche 52"/>
        <xdr:cNvCxnSpPr>
          <a:cxnSpLocks noChangeShapeType="1"/>
        </xdr:cNvCxnSpPr>
      </xdr:nvCxnSpPr>
      <xdr:spPr bwMode="auto">
        <a:xfrm flipV="1">
          <a:off x="5264150" y="1923415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78</xdr:row>
      <xdr:rowOff>196850</xdr:rowOff>
    </xdr:from>
    <xdr:to>
      <xdr:col>9</xdr:col>
      <xdr:colOff>196850</xdr:colOff>
      <xdr:row>78</xdr:row>
      <xdr:rowOff>203200</xdr:rowOff>
    </xdr:to>
    <xdr:cxnSp macro="">
      <xdr:nvCxnSpPr>
        <xdr:cNvPr id="86" name="Connecteur droit avec flèche 52"/>
        <xdr:cNvCxnSpPr>
          <a:cxnSpLocks noChangeShapeType="1"/>
        </xdr:cNvCxnSpPr>
      </xdr:nvCxnSpPr>
      <xdr:spPr bwMode="auto">
        <a:xfrm flipV="1">
          <a:off x="5257800" y="1952625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79</xdr:row>
      <xdr:rowOff>203200</xdr:rowOff>
    </xdr:from>
    <xdr:to>
      <xdr:col>9</xdr:col>
      <xdr:colOff>196850</xdr:colOff>
      <xdr:row>79</xdr:row>
      <xdr:rowOff>209550</xdr:rowOff>
    </xdr:to>
    <xdr:cxnSp macro="">
      <xdr:nvCxnSpPr>
        <xdr:cNvPr id="87" name="Connecteur droit avec flèche 52"/>
        <xdr:cNvCxnSpPr>
          <a:cxnSpLocks noChangeShapeType="1"/>
        </xdr:cNvCxnSpPr>
      </xdr:nvCxnSpPr>
      <xdr:spPr bwMode="auto">
        <a:xfrm flipV="1">
          <a:off x="5257800" y="199136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80</xdr:row>
      <xdr:rowOff>114300</xdr:rowOff>
    </xdr:from>
    <xdr:to>
      <xdr:col>9</xdr:col>
      <xdr:colOff>203200</xdr:colOff>
      <xdr:row>80</xdr:row>
      <xdr:rowOff>120650</xdr:rowOff>
    </xdr:to>
    <xdr:cxnSp macro="">
      <xdr:nvCxnSpPr>
        <xdr:cNvPr id="88" name="Connecteur droit avec flèche 52"/>
        <xdr:cNvCxnSpPr>
          <a:cxnSpLocks noChangeShapeType="1"/>
        </xdr:cNvCxnSpPr>
      </xdr:nvCxnSpPr>
      <xdr:spPr bwMode="auto">
        <a:xfrm flipV="1">
          <a:off x="5264150" y="202057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81</xdr:row>
      <xdr:rowOff>190500</xdr:rowOff>
    </xdr:from>
    <xdr:to>
      <xdr:col>9</xdr:col>
      <xdr:colOff>203200</xdr:colOff>
      <xdr:row>81</xdr:row>
      <xdr:rowOff>196850</xdr:rowOff>
    </xdr:to>
    <xdr:cxnSp macro="">
      <xdr:nvCxnSpPr>
        <xdr:cNvPr id="89" name="Connecteur droit avec flèche 52"/>
        <xdr:cNvCxnSpPr>
          <a:cxnSpLocks noChangeShapeType="1"/>
        </xdr:cNvCxnSpPr>
      </xdr:nvCxnSpPr>
      <xdr:spPr bwMode="auto">
        <a:xfrm flipV="1">
          <a:off x="5264150" y="205105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82</xdr:row>
      <xdr:rowOff>190500</xdr:rowOff>
    </xdr:from>
    <xdr:to>
      <xdr:col>9</xdr:col>
      <xdr:colOff>203200</xdr:colOff>
      <xdr:row>82</xdr:row>
      <xdr:rowOff>196850</xdr:rowOff>
    </xdr:to>
    <xdr:cxnSp macro="">
      <xdr:nvCxnSpPr>
        <xdr:cNvPr id="90" name="Connecteur droit avec flèche 52"/>
        <xdr:cNvCxnSpPr>
          <a:cxnSpLocks noChangeShapeType="1"/>
        </xdr:cNvCxnSpPr>
      </xdr:nvCxnSpPr>
      <xdr:spPr bwMode="auto">
        <a:xfrm flipV="1">
          <a:off x="5264150" y="208915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83</xdr:row>
      <xdr:rowOff>127000</xdr:rowOff>
    </xdr:from>
    <xdr:to>
      <xdr:col>9</xdr:col>
      <xdr:colOff>203200</xdr:colOff>
      <xdr:row>83</xdr:row>
      <xdr:rowOff>133350</xdr:rowOff>
    </xdr:to>
    <xdr:cxnSp macro="">
      <xdr:nvCxnSpPr>
        <xdr:cNvPr id="91" name="Connecteur droit avec flèche 52"/>
        <xdr:cNvCxnSpPr>
          <a:cxnSpLocks noChangeShapeType="1"/>
        </xdr:cNvCxnSpPr>
      </xdr:nvCxnSpPr>
      <xdr:spPr bwMode="auto">
        <a:xfrm flipV="1">
          <a:off x="5264150" y="212090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84</xdr:row>
      <xdr:rowOff>114300</xdr:rowOff>
    </xdr:from>
    <xdr:to>
      <xdr:col>9</xdr:col>
      <xdr:colOff>203200</xdr:colOff>
      <xdr:row>84</xdr:row>
      <xdr:rowOff>120650</xdr:rowOff>
    </xdr:to>
    <xdr:cxnSp macro="">
      <xdr:nvCxnSpPr>
        <xdr:cNvPr id="92" name="Connecteur droit avec flèche 52"/>
        <xdr:cNvCxnSpPr>
          <a:cxnSpLocks noChangeShapeType="1"/>
        </xdr:cNvCxnSpPr>
      </xdr:nvCxnSpPr>
      <xdr:spPr bwMode="auto">
        <a:xfrm flipV="1">
          <a:off x="5264150" y="214249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92</xdr:row>
      <xdr:rowOff>107950</xdr:rowOff>
    </xdr:from>
    <xdr:to>
      <xdr:col>9</xdr:col>
      <xdr:colOff>196850</xdr:colOff>
      <xdr:row>92</xdr:row>
      <xdr:rowOff>114300</xdr:rowOff>
    </xdr:to>
    <xdr:cxnSp macro="">
      <xdr:nvCxnSpPr>
        <xdr:cNvPr id="93" name="Connecteur droit avec flèche 52"/>
        <xdr:cNvCxnSpPr>
          <a:cxnSpLocks noChangeShapeType="1"/>
        </xdr:cNvCxnSpPr>
      </xdr:nvCxnSpPr>
      <xdr:spPr bwMode="auto">
        <a:xfrm flipV="1">
          <a:off x="5257800" y="2459355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93</xdr:row>
      <xdr:rowOff>184150</xdr:rowOff>
    </xdr:from>
    <xdr:to>
      <xdr:col>9</xdr:col>
      <xdr:colOff>203200</xdr:colOff>
      <xdr:row>93</xdr:row>
      <xdr:rowOff>190500</xdr:rowOff>
    </xdr:to>
    <xdr:cxnSp macro="">
      <xdr:nvCxnSpPr>
        <xdr:cNvPr id="94" name="Connecteur droit avec flèche 52"/>
        <xdr:cNvCxnSpPr>
          <a:cxnSpLocks noChangeShapeType="1"/>
        </xdr:cNvCxnSpPr>
      </xdr:nvCxnSpPr>
      <xdr:spPr bwMode="auto">
        <a:xfrm flipV="1">
          <a:off x="5264150" y="2489835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94</xdr:row>
      <xdr:rowOff>196850</xdr:rowOff>
    </xdr:from>
    <xdr:to>
      <xdr:col>9</xdr:col>
      <xdr:colOff>203200</xdr:colOff>
      <xdr:row>94</xdr:row>
      <xdr:rowOff>203200</xdr:rowOff>
    </xdr:to>
    <xdr:cxnSp macro="">
      <xdr:nvCxnSpPr>
        <xdr:cNvPr id="95" name="Connecteur droit avec flèche 52"/>
        <xdr:cNvCxnSpPr>
          <a:cxnSpLocks noChangeShapeType="1"/>
        </xdr:cNvCxnSpPr>
      </xdr:nvCxnSpPr>
      <xdr:spPr bwMode="auto">
        <a:xfrm flipV="1">
          <a:off x="5264150" y="2530475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95</xdr:row>
      <xdr:rowOff>165100</xdr:rowOff>
    </xdr:from>
    <xdr:to>
      <xdr:col>9</xdr:col>
      <xdr:colOff>196850</xdr:colOff>
      <xdr:row>95</xdr:row>
      <xdr:rowOff>171450</xdr:rowOff>
    </xdr:to>
    <xdr:cxnSp macro="">
      <xdr:nvCxnSpPr>
        <xdr:cNvPr id="96" name="Connecteur droit avec flèche 52"/>
        <xdr:cNvCxnSpPr>
          <a:cxnSpLocks noChangeShapeType="1"/>
        </xdr:cNvCxnSpPr>
      </xdr:nvCxnSpPr>
      <xdr:spPr bwMode="auto">
        <a:xfrm flipV="1">
          <a:off x="5257800" y="256667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96</xdr:row>
      <xdr:rowOff>152400</xdr:rowOff>
    </xdr:from>
    <xdr:to>
      <xdr:col>9</xdr:col>
      <xdr:colOff>203200</xdr:colOff>
      <xdr:row>96</xdr:row>
      <xdr:rowOff>158750</xdr:rowOff>
    </xdr:to>
    <xdr:cxnSp macro="">
      <xdr:nvCxnSpPr>
        <xdr:cNvPr id="97" name="Connecteur droit avec flèche 52"/>
        <xdr:cNvCxnSpPr>
          <a:cxnSpLocks noChangeShapeType="1"/>
        </xdr:cNvCxnSpPr>
      </xdr:nvCxnSpPr>
      <xdr:spPr bwMode="auto">
        <a:xfrm flipV="1">
          <a:off x="5264150" y="259842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97</xdr:row>
      <xdr:rowOff>203200</xdr:rowOff>
    </xdr:from>
    <xdr:to>
      <xdr:col>9</xdr:col>
      <xdr:colOff>196850</xdr:colOff>
      <xdr:row>97</xdr:row>
      <xdr:rowOff>209550</xdr:rowOff>
    </xdr:to>
    <xdr:cxnSp macro="">
      <xdr:nvCxnSpPr>
        <xdr:cNvPr id="98" name="Connecteur droit avec flèche 52"/>
        <xdr:cNvCxnSpPr>
          <a:cxnSpLocks noChangeShapeType="1"/>
        </xdr:cNvCxnSpPr>
      </xdr:nvCxnSpPr>
      <xdr:spPr bwMode="auto">
        <a:xfrm flipV="1">
          <a:off x="5257800" y="263398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98</xdr:row>
      <xdr:rowOff>114300</xdr:rowOff>
    </xdr:from>
    <xdr:to>
      <xdr:col>9</xdr:col>
      <xdr:colOff>203200</xdr:colOff>
      <xdr:row>98</xdr:row>
      <xdr:rowOff>120650</xdr:rowOff>
    </xdr:to>
    <xdr:cxnSp macro="">
      <xdr:nvCxnSpPr>
        <xdr:cNvPr id="99" name="Connecteur droit avec flèche 52"/>
        <xdr:cNvCxnSpPr>
          <a:cxnSpLocks noChangeShapeType="1"/>
        </xdr:cNvCxnSpPr>
      </xdr:nvCxnSpPr>
      <xdr:spPr bwMode="auto">
        <a:xfrm flipV="1">
          <a:off x="5264150" y="266446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99</xdr:row>
      <xdr:rowOff>114300</xdr:rowOff>
    </xdr:from>
    <xdr:to>
      <xdr:col>9</xdr:col>
      <xdr:colOff>203200</xdr:colOff>
      <xdr:row>99</xdr:row>
      <xdr:rowOff>120650</xdr:rowOff>
    </xdr:to>
    <xdr:cxnSp macro="">
      <xdr:nvCxnSpPr>
        <xdr:cNvPr id="100" name="Connecteur droit avec flèche 52"/>
        <xdr:cNvCxnSpPr>
          <a:cxnSpLocks noChangeShapeType="1"/>
        </xdr:cNvCxnSpPr>
      </xdr:nvCxnSpPr>
      <xdr:spPr bwMode="auto">
        <a:xfrm flipV="1">
          <a:off x="5264150" y="268732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107</xdr:row>
      <xdr:rowOff>114300</xdr:rowOff>
    </xdr:from>
    <xdr:to>
      <xdr:col>9</xdr:col>
      <xdr:colOff>203200</xdr:colOff>
      <xdr:row>107</xdr:row>
      <xdr:rowOff>120650</xdr:rowOff>
    </xdr:to>
    <xdr:cxnSp macro="">
      <xdr:nvCxnSpPr>
        <xdr:cNvPr id="101" name="Connecteur droit avec flèche 52"/>
        <xdr:cNvCxnSpPr>
          <a:cxnSpLocks noChangeShapeType="1"/>
        </xdr:cNvCxnSpPr>
      </xdr:nvCxnSpPr>
      <xdr:spPr bwMode="auto">
        <a:xfrm flipV="1">
          <a:off x="5264150" y="307340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108</xdr:row>
      <xdr:rowOff>114300</xdr:rowOff>
    </xdr:from>
    <xdr:to>
      <xdr:col>9</xdr:col>
      <xdr:colOff>203200</xdr:colOff>
      <xdr:row>108</xdr:row>
      <xdr:rowOff>120650</xdr:rowOff>
    </xdr:to>
    <xdr:cxnSp macro="">
      <xdr:nvCxnSpPr>
        <xdr:cNvPr id="102" name="Connecteur droit avec flèche 52"/>
        <xdr:cNvCxnSpPr>
          <a:cxnSpLocks noChangeShapeType="1"/>
        </xdr:cNvCxnSpPr>
      </xdr:nvCxnSpPr>
      <xdr:spPr bwMode="auto">
        <a:xfrm flipV="1">
          <a:off x="5264150" y="309626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109</xdr:row>
      <xdr:rowOff>114300</xdr:rowOff>
    </xdr:from>
    <xdr:to>
      <xdr:col>9</xdr:col>
      <xdr:colOff>203200</xdr:colOff>
      <xdr:row>109</xdr:row>
      <xdr:rowOff>120650</xdr:rowOff>
    </xdr:to>
    <xdr:cxnSp macro="">
      <xdr:nvCxnSpPr>
        <xdr:cNvPr id="103" name="Connecteur droit avec flèche 52"/>
        <xdr:cNvCxnSpPr>
          <a:cxnSpLocks noChangeShapeType="1"/>
        </xdr:cNvCxnSpPr>
      </xdr:nvCxnSpPr>
      <xdr:spPr bwMode="auto">
        <a:xfrm flipV="1">
          <a:off x="5264150" y="311912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110</xdr:row>
      <xdr:rowOff>114300</xdr:rowOff>
    </xdr:from>
    <xdr:to>
      <xdr:col>9</xdr:col>
      <xdr:colOff>203200</xdr:colOff>
      <xdr:row>110</xdr:row>
      <xdr:rowOff>120650</xdr:rowOff>
    </xdr:to>
    <xdr:cxnSp macro="">
      <xdr:nvCxnSpPr>
        <xdr:cNvPr id="104" name="Connecteur droit avec flèche 52"/>
        <xdr:cNvCxnSpPr>
          <a:cxnSpLocks noChangeShapeType="1"/>
        </xdr:cNvCxnSpPr>
      </xdr:nvCxnSpPr>
      <xdr:spPr bwMode="auto">
        <a:xfrm flipV="1">
          <a:off x="5264150" y="3141980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6350</xdr:colOff>
      <xdr:row>111</xdr:row>
      <xdr:rowOff>120650</xdr:rowOff>
    </xdr:from>
    <xdr:to>
      <xdr:col>9</xdr:col>
      <xdr:colOff>203200</xdr:colOff>
      <xdr:row>111</xdr:row>
      <xdr:rowOff>127000</xdr:rowOff>
    </xdr:to>
    <xdr:cxnSp macro="">
      <xdr:nvCxnSpPr>
        <xdr:cNvPr id="105" name="Connecteur droit avec flèche 52"/>
        <xdr:cNvCxnSpPr>
          <a:cxnSpLocks noChangeShapeType="1"/>
        </xdr:cNvCxnSpPr>
      </xdr:nvCxnSpPr>
      <xdr:spPr bwMode="auto">
        <a:xfrm flipV="1">
          <a:off x="5264150" y="3165475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112</xdr:row>
      <xdr:rowOff>120650</xdr:rowOff>
    </xdr:from>
    <xdr:to>
      <xdr:col>9</xdr:col>
      <xdr:colOff>196850</xdr:colOff>
      <xdr:row>112</xdr:row>
      <xdr:rowOff>127000</xdr:rowOff>
    </xdr:to>
    <xdr:cxnSp macro="">
      <xdr:nvCxnSpPr>
        <xdr:cNvPr id="106" name="Connecteur droit avec flèche 52"/>
        <xdr:cNvCxnSpPr>
          <a:cxnSpLocks noChangeShapeType="1"/>
        </xdr:cNvCxnSpPr>
      </xdr:nvCxnSpPr>
      <xdr:spPr bwMode="auto">
        <a:xfrm flipV="1">
          <a:off x="5257800" y="31883350"/>
          <a:ext cx="196850" cy="6350"/>
        </a:xfrm>
        <a:prstGeom prst="bentConnector3">
          <a:avLst>
            <a:gd name="adj1" fmla="val 50000"/>
          </a:avLst>
        </a:prstGeom>
        <a:noFill/>
        <a:ln w="19050" cmpd="sng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3"/>
  <sheetViews>
    <sheetView tabSelected="1" showRuler="0" topLeftCell="A104" zoomScale="200" zoomScaleNormal="200" zoomScalePageLayoutView="200" workbookViewId="0">
      <selection activeCell="A105" sqref="A105:U105"/>
    </sheetView>
  </sheetViews>
  <sheetFormatPr baseColWidth="10" defaultColWidth="11.83203125" defaultRowHeight="12" x14ac:dyDescent="0"/>
  <cols>
    <col min="1" max="1" width="4.5" style="4" customWidth="1"/>
    <col min="2" max="2" width="39.83203125" style="4" customWidth="1"/>
    <col min="3" max="4" width="5.6640625" style="4" customWidth="1"/>
    <col min="5" max="8" width="3.33203125" style="4" customWidth="1"/>
    <col min="9" max="9" width="11.83203125" style="4" hidden="1" customWidth="1"/>
    <col min="10" max="10" width="9" style="4" customWidth="1"/>
    <col min="11" max="11" width="19.33203125" style="4" customWidth="1"/>
    <col min="12" max="12" width="5.83203125" style="4" customWidth="1"/>
    <col min="13" max="13" width="0" style="4" hidden="1" customWidth="1"/>
    <col min="14" max="21" width="3.33203125" style="4" customWidth="1"/>
    <col min="22" max="22" width="3.1640625" style="4" customWidth="1"/>
    <col min="23" max="16384" width="11.83203125" style="4"/>
  </cols>
  <sheetData>
    <row r="1" spans="1:22" ht="51" customHeight="1"/>
    <row r="2" spans="1:22">
      <c r="B2" s="4" t="s">
        <v>17</v>
      </c>
    </row>
    <row r="3" spans="1:22">
      <c r="B3" s="4" t="s">
        <v>18</v>
      </c>
    </row>
    <row r="4" spans="1:22" ht="11" customHeight="1"/>
    <row r="5" spans="1:22" ht="25" customHeight="1">
      <c r="A5" s="46" t="s">
        <v>91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2" ht="10" customHeight="1"/>
    <row r="7" spans="1:22" ht="12" customHeight="1">
      <c r="A7" s="47" t="s">
        <v>19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ht="6" customHeight="1"/>
    <row r="9" spans="1:22" ht="12" customHeight="1">
      <c r="A9" s="47" t="s">
        <v>20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ht="6" customHeight="1"/>
    <row r="11" spans="1:22" ht="12" customHeight="1">
      <c r="A11" s="47" t="s">
        <v>21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ht="6" customHeight="1"/>
    <row r="13" spans="1:22" ht="12" customHeight="1">
      <c r="A13" s="47" t="s">
        <v>87</v>
      </c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ht="6" customHeight="1"/>
    <row r="15" spans="1:22" ht="12" customHeight="1">
      <c r="A15" s="47" t="s">
        <v>92</v>
      </c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ht="6" customHeight="1"/>
    <row r="17" spans="1:22" ht="12" customHeight="1">
      <c r="A17" s="49" t="s">
        <v>22</v>
      </c>
      <c r="B17" s="49"/>
      <c r="C17" s="5"/>
      <c r="D17" s="7"/>
      <c r="E17" s="7"/>
      <c r="F17" s="7"/>
      <c r="G17" s="8"/>
      <c r="H17" s="8"/>
    </row>
    <row r="18" spans="1:22" ht="6" customHeight="1">
      <c r="H18" s="8"/>
    </row>
    <row r="19" spans="1:22" ht="12" customHeight="1">
      <c r="A19" s="47" t="s">
        <v>23</v>
      </c>
      <c r="B19" s="47"/>
      <c r="C19" s="5"/>
      <c r="D19" s="7"/>
      <c r="E19" s="7"/>
      <c r="F19" s="7"/>
      <c r="G19" s="8"/>
      <c r="H19" s="8"/>
    </row>
    <row r="20" spans="1:22" ht="6" customHeight="1">
      <c r="H20" s="8"/>
    </row>
    <row r="21" spans="1:22" ht="12" customHeight="1">
      <c r="A21" s="47" t="s">
        <v>24</v>
      </c>
      <c r="B21" s="47"/>
      <c r="C21" s="5"/>
      <c r="D21" s="7"/>
      <c r="E21" s="7"/>
      <c r="F21" s="7"/>
      <c r="G21" s="8"/>
      <c r="H21" s="8"/>
    </row>
    <row r="22" spans="1:22" ht="6" customHeight="1"/>
    <row r="23" spans="1:22">
      <c r="A23" s="47" t="s">
        <v>25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14" customHeight="1"/>
    <row r="27" spans="1:22" ht="26" customHeight="1">
      <c r="A27" s="51" t="s">
        <v>88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2" ht="23" customHeight="1">
      <c r="A28" s="52" t="s">
        <v>26</v>
      </c>
      <c r="B28" s="52"/>
      <c r="C28" s="52" t="s">
        <v>89</v>
      </c>
      <c r="D28" s="52"/>
      <c r="E28" s="52"/>
      <c r="F28" s="52"/>
      <c r="G28" s="52"/>
      <c r="H28" s="52"/>
      <c r="I28" s="52"/>
      <c r="J28" s="9"/>
      <c r="K28" s="10"/>
      <c r="L28" s="10"/>
      <c r="M28" s="10"/>
      <c r="N28" s="52" t="s">
        <v>27</v>
      </c>
      <c r="O28" s="52"/>
      <c r="P28" s="52"/>
      <c r="Q28" s="52"/>
      <c r="R28" s="52"/>
      <c r="S28" s="52"/>
      <c r="T28" s="52"/>
      <c r="U28" s="52"/>
    </row>
    <row r="29" spans="1:22">
      <c r="A29" s="5"/>
      <c r="B29" s="4" t="s">
        <v>28</v>
      </c>
      <c r="C29" s="5"/>
      <c r="D29" s="53" t="s">
        <v>29</v>
      </c>
      <c r="E29" s="53"/>
      <c r="F29" s="53"/>
      <c r="G29" s="53"/>
      <c r="H29" s="53"/>
      <c r="I29" s="53"/>
      <c r="J29" s="6"/>
      <c r="K29" s="8"/>
      <c r="L29" s="11"/>
      <c r="N29" s="54" t="s">
        <v>30</v>
      </c>
      <c r="O29" s="54"/>
      <c r="P29" s="54"/>
      <c r="Q29" s="54"/>
      <c r="R29" s="54"/>
      <c r="S29" s="54"/>
      <c r="T29" s="54"/>
      <c r="U29" s="54"/>
      <c r="V29" s="54"/>
    </row>
    <row r="30" spans="1:22" ht="6" customHeight="1">
      <c r="C30" s="12"/>
    </row>
    <row r="31" spans="1:22">
      <c r="A31" s="5"/>
      <c r="B31" s="4" t="s">
        <v>31</v>
      </c>
      <c r="C31" s="5"/>
      <c r="D31" s="53" t="s">
        <v>32</v>
      </c>
      <c r="E31" s="53"/>
      <c r="F31" s="53"/>
      <c r="G31" s="53"/>
      <c r="H31" s="53"/>
      <c r="I31" s="53"/>
      <c r="J31" s="6"/>
      <c r="L31" s="5"/>
      <c r="N31" s="53" t="s">
        <v>33</v>
      </c>
      <c r="O31" s="53"/>
      <c r="P31" s="53"/>
      <c r="Q31" s="53"/>
      <c r="R31" s="53"/>
      <c r="S31" s="53"/>
      <c r="T31" s="53"/>
      <c r="U31" s="53"/>
      <c r="V31" s="53"/>
    </row>
    <row r="32" spans="1:22" ht="6" customHeight="1">
      <c r="C32" s="12"/>
      <c r="L32" s="13"/>
      <c r="N32" s="12"/>
    </row>
    <row r="33" spans="1:22">
      <c r="C33" s="5"/>
      <c r="D33" s="53" t="s">
        <v>34</v>
      </c>
      <c r="E33" s="53"/>
      <c r="F33" s="53"/>
      <c r="G33" s="53"/>
      <c r="H33" s="53"/>
      <c r="I33" s="53"/>
      <c r="J33" s="6"/>
      <c r="L33" s="5"/>
      <c r="N33" s="53" t="s">
        <v>35</v>
      </c>
      <c r="O33" s="53"/>
      <c r="P33" s="53"/>
      <c r="Q33" s="53"/>
      <c r="R33" s="53"/>
      <c r="S33" s="53"/>
      <c r="T33" s="53"/>
      <c r="U33" s="53"/>
      <c r="V33" s="53"/>
    </row>
    <row r="34" spans="1:22" ht="6" customHeight="1">
      <c r="C34" s="12"/>
      <c r="L34" s="13"/>
      <c r="N34" s="12"/>
    </row>
    <row r="35" spans="1:22">
      <c r="C35" s="5"/>
      <c r="D35" s="53" t="s">
        <v>2</v>
      </c>
      <c r="E35" s="53"/>
      <c r="F35" s="53"/>
      <c r="G35" s="53"/>
      <c r="H35" s="53"/>
      <c r="I35" s="53"/>
      <c r="J35" s="6"/>
      <c r="L35" s="5"/>
      <c r="N35" s="53" t="s">
        <v>36</v>
      </c>
      <c r="O35" s="53"/>
      <c r="P35" s="53"/>
      <c r="Q35" s="53"/>
      <c r="R35" s="53"/>
      <c r="S35" s="53"/>
      <c r="T35" s="53"/>
      <c r="U35" s="53"/>
      <c r="V35" s="53"/>
    </row>
    <row r="36" spans="1:22" ht="6" customHeight="1">
      <c r="C36" s="12"/>
      <c r="L36" s="13"/>
      <c r="N36" s="12"/>
    </row>
    <row r="37" spans="1:22">
      <c r="C37" s="12"/>
      <c r="L37" s="5"/>
      <c r="N37" s="53" t="s">
        <v>37</v>
      </c>
      <c r="O37" s="53"/>
      <c r="P37" s="53"/>
      <c r="Q37" s="53"/>
      <c r="R37" s="53"/>
      <c r="S37" s="53"/>
      <c r="T37" s="53"/>
      <c r="U37" s="53"/>
      <c r="V37" s="53"/>
    </row>
    <row r="38" spans="1:22" ht="6" customHeight="1">
      <c r="C38" s="12"/>
      <c r="L38" s="13"/>
      <c r="N38" s="12"/>
    </row>
    <row r="39" spans="1:22">
      <c r="C39" s="12"/>
      <c r="L39" s="5"/>
      <c r="N39" s="53" t="s">
        <v>38</v>
      </c>
      <c r="O39" s="53"/>
      <c r="P39" s="53"/>
      <c r="Q39" s="53"/>
      <c r="R39" s="53"/>
      <c r="S39" s="53"/>
      <c r="T39" s="53"/>
      <c r="U39" s="53"/>
      <c r="V39" s="53"/>
    </row>
    <row r="40" spans="1:22" ht="6" customHeight="1">
      <c r="C40" s="12"/>
      <c r="L40" s="13"/>
      <c r="N40" s="12"/>
    </row>
    <row r="41" spans="1:22">
      <c r="C41" s="12"/>
      <c r="L41" s="5"/>
      <c r="N41" s="53" t="s">
        <v>39</v>
      </c>
      <c r="O41" s="53"/>
      <c r="P41" s="48"/>
      <c r="Q41" s="48"/>
      <c r="R41" s="48"/>
      <c r="S41" s="48"/>
      <c r="T41" s="48"/>
      <c r="U41" s="48"/>
      <c r="V41" s="48"/>
    </row>
    <row r="42" spans="1:22" ht="25" customHeight="1">
      <c r="A42" s="55" t="s">
        <v>40</v>
      </c>
      <c r="B42" s="55"/>
      <c r="C42" s="56" t="s">
        <v>41</v>
      </c>
      <c r="D42" s="56" t="s">
        <v>4</v>
      </c>
      <c r="E42" s="56" t="s">
        <v>42</v>
      </c>
      <c r="F42" s="56"/>
      <c r="G42" s="56"/>
      <c r="H42" s="56"/>
      <c r="I42" s="14"/>
      <c r="J42" s="56" t="s">
        <v>43</v>
      </c>
      <c r="K42" s="56"/>
      <c r="L42" s="56"/>
      <c r="M42" s="15"/>
      <c r="N42" s="56" t="s">
        <v>44</v>
      </c>
      <c r="O42" s="56"/>
      <c r="P42" s="56"/>
      <c r="Q42" s="56"/>
      <c r="R42" s="56"/>
      <c r="S42" s="56"/>
      <c r="T42" s="56"/>
      <c r="U42" s="56"/>
    </row>
    <row r="43" spans="1:22" ht="25" customHeight="1">
      <c r="A43" s="16">
        <v>1</v>
      </c>
      <c r="B43" s="2" t="s">
        <v>45</v>
      </c>
      <c r="C43" s="56"/>
      <c r="D43" s="56"/>
      <c r="E43" s="17">
        <v>1</v>
      </c>
      <c r="F43" s="18">
        <v>2</v>
      </c>
      <c r="G43" s="18">
        <v>3</v>
      </c>
      <c r="H43" s="19">
        <v>4</v>
      </c>
      <c r="J43" s="20" t="s">
        <v>74</v>
      </c>
      <c r="K43" s="21"/>
      <c r="L43" s="22" t="s">
        <v>46</v>
      </c>
      <c r="M43" s="15"/>
      <c r="N43" s="17">
        <v>0.5</v>
      </c>
      <c r="O43" s="18">
        <v>1</v>
      </c>
      <c r="P43" s="18">
        <v>1.5</v>
      </c>
      <c r="Q43" s="18">
        <v>2</v>
      </c>
      <c r="R43" s="18">
        <v>2.5</v>
      </c>
      <c r="S43" s="18">
        <v>3</v>
      </c>
      <c r="T43" s="18">
        <v>3.5</v>
      </c>
      <c r="U43" s="19">
        <v>4</v>
      </c>
    </row>
    <row r="44" spans="1:22" ht="17" customHeight="1">
      <c r="A44" s="23">
        <v>1.1000000000000001</v>
      </c>
      <c r="B44" s="3" t="s">
        <v>47</v>
      </c>
      <c r="C44" s="24"/>
      <c r="D44" s="24"/>
      <c r="E44" s="25"/>
      <c r="F44" s="26"/>
      <c r="G44" s="26"/>
      <c r="H44" s="27"/>
      <c r="I44" s="28">
        <f>IF(COUNTA(C44)=0,SUM(COUNTA(E44)*$E$43,COUNTA(F44)*$F$43,COUNTA(G44)*$G$43,COUNTA(H44)*$H$43),SUM((COUNTA(E44)*$E$43)*2,(COUNTA(F44)*$F$43)*2,(COUNTA(G44)*$G$43)*2,(COUNTA(H44)*$H$43)*2))</f>
        <v>0</v>
      </c>
      <c r="J44" s="57"/>
      <c r="K44" s="57"/>
      <c r="L44" s="57"/>
      <c r="M44" s="30">
        <f t="shared" ref="M44:M54" si="0">IF(COUNTA(C44)=0,SUM(COUNTA(N44)*$N$43,COUNTA(O44)*$O$43,COUNTA(P44)*$P$43,COUNTA(Q44)*$Q$43,COUNTA(R44)*$R$43,COUNTA(S44)*$S$43,COUNTA(T44)*$T$43,COUNTA(U44)*$U$43),SUM((COUNTA(N44)*$N$43)*2,(COUNTA(O44)*$O$43)*2,(COUNTA(P44)*$P$43)*2,(COUNTA(Q44)*$Q$43)*2,(COUNTA(R44)*$R$43)*2,(COUNTA(S44)*$S$43)*2,(COUNTA(T44)*$T$43)*2,(COUNTA(U44)*$U$43)*2))</f>
        <v>0</v>
      </c>
      <c r="N44" s="25"/>
      <c r="O44" s="26"/>
      <c r="P44" s="26"/>
      <c r="Q44" s="26"/>
      <c r="R44" s="26"/>
      <c r="S44" s="26"/>
      <c r="T44" s="26"/>
      <c r="U44" s="27"/>
    </row>
    <row r="45" spans="1:22" ht="18" customHeight="1">
      <c r="A45" s="31">
        <v>1.2</v>
      </c>
      <c r="B45" s="1" t="s">
        <v>48</v>
      </c>
      <c r="C45" s="32"/>
      <c r="D45" s="32"/>
      <c r="E45" s="17"/>
      <c r="F45" s="18"/>
      <c r="G45" s="18"/>
      <c r="H45" s="19"/>
      <c r="I45" s="33">
        <f t="shared" ref="I44:I54" si="1">IF(COUNTA(C45)=0,SUM(COUNTA(E45)*$E$43,COUNTA(F45)*$F$43,COUNTA(G45)*$G$43,COUNTA(H45)*$H$43),SUM((COUNTA(E45)*$E$43)*2,(COUNTA(F45)*$F$43)*2,(COUNTA(G45)*$G$43)*2,(COUNTA(H45)*$H$43)*2))</f>
        <v>0</v>
      </c>
      <c r="J45" s="57"/>
      <c r="K45" s="57"/>
      <c r="L45" s="57"/>
      <c r="M45" s="34">
        <f t="shared" si="0"/>
        <v>0</v>
      </c>
      <c r="N45" s="17"/>
      <c r="O45" s="18"/>
      <c r="P45" s="18"/>
      <c r="Q45" s="18"/>
      <c r="R45" s="18"/>
      <c r="S45" s="18"/>
      <c r="T45" s="18"/>
      <c r="U45" s="19"/>
    </row>
    <row r="46" spans="1:22" ht="31" customHeight="1">
      <c r="A46" s="31">
        <v>1.3</v>
      </c>
      <c r="B46" s="1" t="s">
        <v>93</v>
      </c>
      <c r="C46" s="32"/>
      <c r="D46" s="32"/>
      <c r="E46" s="17"/>
      <c r="F46" s="18"/>
      <c r="G46" s="18"/>
      <c r="H46" s="19"/>
      <c r="I46" s="33">
        <f t="shared" si="1"/>
        <v>0</v>
      </c>
      <c r="J46" s="57"/>
      <c r="K46" s="57"/>
      <c r="L46" s="57"/>
      <c r="M46" s="34">
        <f t="shared" si="0"/>
        <v>0</v>
      </c>
      <c r="N46" s="17"/>
      <c r="O46" s="18"/>
      <c r="P46" s="18"/>
      <c r="Q46" s="18"/>
      <c r="R46" s="18"/>
      <c r="S46" s="18"/>
      <c r="T46" s="18"/>
      <c r="U46" s="19"/>
    </row>
    <row r="47" spans="1:22" ht="18" customHeight="1">
      <c r="A47" s="31">
        <v>1.4</v>
      </c>
      <c r="B47" s="1" t="s">
        <v>49</v>
      </c>
      <c r="C47" s="32"/>
      <c r="D47" s="32"/>
      <c r="E47" s="17"/>
      <c r="F47" s="18"/>
      <c r="G47" s="18"/>
      <c r="H47" s="19"/>
      <c r="I47" s="33">
        <f t="shared" si="1"/>
        <v>0</v>
      </c>
      <c r="J47" s="57"/>
      <c r="K47" s="57"/>
      <c r="L47" s="57"/>
      <c r="M47" s="34">
        <f t="shared" si="0"/>
        <v>0</v>
      </c>
      <c r="N47" s="17"/>
      <c r="O47" s="18"/>
      <c r="P47" s="18"/>
      <c r="Q47" s="18"/>
      <c r="R47" s="18"/>
      <c r="S47" s="18"/>
      <c r="T47" s="18"/>
      <c r="U47" s="19"/>
    </row>
    <row r="48" spans="1:22" ht="18" customHeight="1">
      <c r="A48" s="31">
        <v>1.5</v>
      </c>
      <c r="B48" s="1" t="s">
        <v>50</v>
      </c>
      <c r="C48" s="32"/>
      <c r="D48" s="32"/>
      <c r="E48" s="17"/>
      <c r="F48" s="18"/>
      <c r="G48" s="18"/>
      <c r="H48" s="19"/>
      <c r="I48" s="33">
        <f t="shared" si="1"/>
        <v>0</v>
      </c>
      <c r="J48" s="57"/>
      <c r="K48" s="57"/>
      <c r="L48" s="57"/>
      <c r="M48" s="34">
        <f t="shared" si="0"/>
        <v>0</v>
      </c>
      <c r="N48" s="17"/>
      <c r="O48" s="18"/>
      <c r="P48" s="18"/>
      <c r="Q48" s="18"/>
      <c r="R48" s="18"/>
      <c r="S48" s="18"/>
      <c r="T48" s="18"/>
      <c r="U48" s="19"/>
    </row>
    <row r="49" spans="1:21" ht="18" customHeight="1">
      <c r="A49" s="31">
        <v>1.6</v>
      </c>
      <c r="B49" s="1" t="s">
        <v>51</v>
      </c>
      <c r="C49" s="32"/>
      <c r="D49" s="32"/>
      <c r="E49" s="17"/>
      <c r="F49" s="18"/>
      <c r="G49" s="18"/>
      <c r="H49" s="19"/>
      <c r="I49" s="33">
        <f t="shared" si="1"/>
        <v>0</v>
      </c>
      <c r="J49" s="57"/>
      <c r="K49" s="57"/>
      <c r="L49" s="57"/>
      <c r="M49" s="34">
        <f t="shared" si="0"/>
        <v>0</v>
      </c>
      <c r="N49" s="17"/>
      <c r="O49" s="18"/>
      <c r="P49" s="18"/>
      <c r="Q49" s="18"/>
      <c r="R49" s="18"/>
      <c r="S49" s="18"/>
      <c r="T49" s="18"/>
      <c r="U49" s="19"/>
    </row>
    <row r="50" spans="1:21" ht="18" customHeight="1">
      <c r="A50" s="31">
        <v>1.7000000000000002</v>
      </c>
      <c r="B50" s="1" t="s">
        <v>52</v>
      </c>
      <c r="C50" s="32"/>
      <c r="D50" s="32"/>
      <c r="E50" s="17"/>
      <c r="F50" s="18"/>
      <c r="G50" s="18"/>
      <c r="H50" s="19"/>
      <c r="I50" s="33">
        <f t="shared" si="1"/>
        <v>0</v>
      </c>
      <c r="J50" s="57"/>
      <c r="K50" s="57"/>
      <c r="L50" s="57"/>
      <c r="M50" s="34">
        <f t="shared" si="0"/>
        <v>0</v>
      </c>
      <c r="N50" s="17"/>
      <c r="O50" s="18"/>
      <c r="P50" s="18"/>
      <c r="Q50" s="18"/>
      <c r="R50" s="18"/>
      <c r="S50" s="18"/>
      <c r="T50" s="18"/>
      <c r="U50" s="19"/>
    </row>
    <row r="51" spans="1:21" ht="18" customHeight="1">
      <c r="A51" s="31">
        <v>1.8</v>
      </c>
      <c r="B51" s="1" t="s">
        <v>75</v>
      </c>
      <c r="C51" s="32"/>
      <c r="D51" s="32"/>
      <c r="E51" s="17"/>
      <c r="F51" s="18"/>
      <c r="G51" s="18"/>
      <c r="H51" s="19"/>
      <c r="I51" s="33">
        <f t="shared" si="1"/>
        <v>0</v>
      </c>
      <c r="J51" s="57"/>
      <c r="K51" s="57"/>
      <c r="L51" s="57"/>
      <c r="M51" s="34">
        <f t="shared" si="0"/>
        <v>0</v>
      </c>
      <c r="N51" s="17"/>
      <c r="O51" s="18"/>
      <c r="P51" s="18"/>
      <c r="Q51" s="18"/>
      <c r="R51" s="18"/>
      <c r="S51" s="18"/>
      <c r="T51" s="18"/>
      <c r="U51" s="19"/>
    </row>
    <row r="52" spans="1:21" ht="18" customHeight="1">
      <c r="A52" s="31">
        <v>1.9</v>
      </c>
      <c r="B52" s="1" t="s">
        <v>53</v>
      </c>
      <c r="C52" s="32"/>
      <c r="D52" s="32"/>
      <c r="E52" s="17"/>
      <c r="F52" s="18"/>
      <c r="G52" s="18"/>
      <c r="H52" s="19"/>
      <c r="I52" s="33">
        <f t="shared" si="1"/>
        <v>0</v>
      </c>
      <c r="J52" s="57"/>
      <c r="K52" s="57"/>
      <c r="L52" s="57"/>
      <c r="M52" s="34">
        <f t="shared" si="0"/>
        <v>0</v>
      </c>
      <c r="N52" s="17"/>
      <c r="O52" s="18"/>
      <c r="P52" s="18"/>
      <c r="Q52" s="18"/>
      <c r="R52" s="18"/>
      <c r="S52" s="18"/>
      <c r="T52" s="18"/>
      <c r="U52" s="19"/>
    </row>
    <row r="53" spans="1:21" ht="18" customHeight="1">
      <c r="A53" s="35">
        <v>1.1000000000000001</v>
      </c>
      <c r="B53" s="1"/>
      <c r="C53" s="32"/>
      <c r="D53" s="32"/>
      <c r="E53" s="17"/>
      <c r="F53" s="18"/>
      <c r="G53" s="18"/>
      <c r="H53" s="19"/>
      <c r="I53" s="33">
        <f t="shared" si="1"/>
        <v>0</v>
      </c>
      <c r="J53" s="57"/>
      <c r="K53" s="57"/>
      <c r="L53" s="57"/>
      <c r="M53" s="34">
        <f t="shared" si="0"/>
        <v>0</v>
      </c>
      <c r="N53" s="17"/>
      <c r="O53" s="18"/>
      <c r="P53" s="18"/>
      <c r="Q53" s="18"/>
      <c r="R53" s="18"/>
      <c r="S53" s="18"/>
      <c r="T53" s="18"/>
      <c r="U53" s="19"/>
    </row>
    <row r="54" spans="1:21" ht="18" customHeight="1">
      <c r="A54" s="35">
        <v>1.1100000000000001</v>
      </c>
      <c r="B54" s="1"/>
      <c r="C54" s="32"/>
      <c r="D54" s="32"/>
      <c r="E54" s="17"/>
      <c r="F54" s="18"/>
      <c r="G54" s="18"/>
      <c r="H54" s="19"/>
      <c r="I54" s="33">
        <f t="shared" si="1"/>
        <v>0</v>
      </c>
      <c r="J54" s="57"/>
      <c r="K54" s="57"/>
      <c r="L54" s="57"/>
      <c r="M54" s="34">
        <f t="shared" si="0"/>
        <v>0</v>
      </c>
      <c r="N54" s="17"/>
      <c r="O54" s="18"/>
      <c r="P54" s="18"/>
      <c r="Q54" s="18"/>
      <c r="R54" s="18"/>
      <c r="S54" s="18"/>
      <c r="T54" s="18"/>
      <c r="U54" s="19"/>
    </row>
    <row r="55" spans="1:21" ht="18" customHeight="1">
      <c r="A55" s="58" t="s">
        <v>54</v>
      </c>
      <c r="B55" s="58"/>
      <c r="C55" s="58"/>
      <c r="D55" s="58"/>
      <c r="E55" s="57">
        <f>SUM(I44:I54)</f>
        <v>0</v>
      </c>
      <c r="F55" s="57"/>
      <c r="G55" s="57"/>
      <c r="H55" s="57"/>
      <c r="I55" s="29"/>
      <c r="J55" s="59"/>
      <c r="K55" s="59"/>
      <c r="L55" s="59"/>
      <c r="M55" s="34"/>
      <c r="N55" s="57">
        <f>SUM(M44:M54)</f>
        <v>0</v>
      </c>
      <c r="O55" s="57"/>
      <c r="P55" s="57"/>
      <c r="Q55" s="57"/>
      <c r="R55" s="57"/>
      <c r="S55" s="57"/>
      <c r="T55" s="57"/>
      <c r="U55" s="57"/>
    </row>
    <row r="56" spans="1:21" ht="18" customHeight="1">
      <c r="A56" s="36"/>
      <c r="B56" s="36"/>
      <c r="C56" s="36"/>
      <c r="D56" s="36"/>
      <c r="E56" s="37"/>
      <c r="F56" s="37"/>
      <c r="G56" s="37"/>
      <c r="H56" s="37"/>
      <c r="I56" s="37"/>
      <c r="J56" s="37"/>
      <c r="K56" s="37"/>
      <c r="L56" s="37"/>
      <c r="M56" s="38"/>
      <c r="N56" s="37"/>
      <c r="O56" s="37"/>
      <c r="P56" s="37"/>
      <c r="Q56" s="37"/>
      <c r="R56" s="37"/>
      <c r="S56" s="37"/>
      <c r="T56" s="37"/>
      <c r="U56" s="37"/>
    </row>
    <row r="57" spans="1:21" ht="18" customHeight="1">
      <c r="A57" s="60" t="s">
        <v>55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 ht="74" customHeight="1">
      <c r="A58" s="61" t="s">
        <v>56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1:21" ht="74" customHeight="1">
      <c r="A59" s="61" t="s">
        <v>57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</row>
    <row r="60" spans="1:21" ht="26" customHeight="1">
      <c r="A60" s="55" t="s">
        <v>40</v>
      </c>
      <c r="B60" s="55"/>
      <c r="C60" s="56" t="s">
        <v>41</v>
      </c>
      <c r="D60" s="56" t="s">
        <v>5</v>
      </c>
      <c r="E60" s="56" t="s">
        <v>58</v>
      </c>
      <c r="F60" s="56"/>
      <c r="G60" s="56"/>
      <c r="H60" s="56"/>
      <c r="I60" s="14"/>
      <c r="J60" s="56" t="s">
        <v>43</v>
      </c>
      <c r="K60" s="56"/>
      <c r="L60" s="56"/>
      <c r="M60" s="15"/>
      <c r="N60" s="56" t="s">
        <v>44</v>
      </c>
      <c r="O60" s="56"/>
      <c r="P60" s="56"/>
      <c r="Q60" s="56"/>
      <c r="R60" s="56"/>
      <c r="S60" s="56"/>
      <c r="T60" s="56"/>
      <c r="U60" s="56"/>
    </row>
    <row r="61" spans="1:21" ht="26" customHeight="1">
      <c r="A61" s="16">
        <v>2</v>
      </c>
      <c r="B61" s="2" t="s">
        <v>0</v>
      </c>
      <c r="C61" s="56"/>
      <c r="D61" s="56"/>
      <c r="E61" s="17">
        <v>1</v>
      </c>
      <c r="F61" s="18">
        <v>2</v>
      </c>
      <c r="G61" s="18">
        <v>3</v>
      </c>
      <c r="H61" s="19">
        <v>4</v>
      </c>
      <c r="I61" s="39"/>
      <c r="J61" s="20" t="s">
        <v>1</v>
      </c>
      <c r="K61" s="21"/>
      <c r="L61" s="22" t="s">
        <v>46</v>
      </c>
      <c r="M61" s="15"/>
      <c r="N61" s="17">
        <v>0.5</v>
      </c>
      <c r="O61" s="18">
        <v>1</v>
      </c>
      <c r="P61" s="18">
        <v>1.5</v>
      </c>
      <c r="Q61" s="18">
        <v>2</v>
      </c>
      <c r="R61" s="18">
        <v>2.5</v>
      </c>
      <c r="S61" s="18">
        <v>3</v>
      </c>
      <c r="T61" s="18">
        <v>3.5</v>
      </c>
      <c r="U61" s="19">
        <v>4</v>
      </c>
    </row>
    <row r="62" spans="1:21" ht="31" customHeight="1">
      <c r="A62" s="23">
        <v>2.1</v>
      </c>
      <c r="B62" s="3" t="s">
        <v>83</v>
      </c>
      <c r="C62" s="24"/>
      <c r="D62" s="24"/>
      <c r="E62" s="40"/>
      <c r="F62" s="41"/>
      <c r="G62" s="41"/>
      <c r="H62" s="42"/>
      <c r="I62" s="28">
        <f t="shared" ref="I62:I68" si="2">IF(COUNTA(C62)=0,SUM(COUNTA(E62)*$E$43,COUNTA(F62)*$F$43,COUNTA(G62)*$G$43,COUNTA(H62)*$H$43),SUM((COUNTA(E62)*$E$43)*2,(COUNTA(F62)*$F$43)*2,(COUNTA(G62)*$G$43)*2,(COUNTA(H62)*$H$43)*2))</f>
        <v>0</v>
      </c>
      <c r="J62" s="57"/>
      <c r="K62" s="57"/>
      <c r="L62" s="57"/>
      <c r="M62" s="30">
        <f t="shared" ref="M62:M68" si="3">IF(COUNTA(C62)=0,SUM(COUNTA(N62)*$N$43,COUNTA(O62)*$O$43,COUNTA(P62)*$P$43,COUNTA(Q62)*$Q$43,COUNTA(R62)*$R$43,COUNTA(S62)*$S$43,COUNTA(T62)*$T$43,COUNTA(U62)*$U$43),SUM((COUNTA(N62)*$N$43)*2,(COUNTA(O62)*$O$43)*2,(COUNTA(P62)*$P$43)*2,(COUNTA(Q62)*$Q$43)*2,(COUNTA(R62)*$R$43)*2,(COUNTA(S62)*$S$43)*2,(COUNTA(T62)*$T$43)*2,(COUNTA(U62)*$U$43)*2))</f>
        <v>0</v>
      </c>
      <c r="N62" s="40"/>
      <c r="O62" s="41"/>
      <c r="P62" s="41"/>
      <c r="Q62" s="41"/>
      <c r="R62" s="41"/>
      <c r="S62" s="41"/>
      <c r="T62" s="41"/>
      <c r="U62" s="42"/>
    </row>
    <row r="63" spans="1:21" ht="18" customHeight="1">
      <c r="A63" s="31">
        <v>2.2000000000000002</v>
      </c>
      <c r="B63" s="1" t="s">
        <v>84</v>
      </c>
      <c r="C63" s="32"/>
      <c r="D63" s="32"/>
      <c r="E63" s="43"/>
      <c r="F63" s="44"/>
      <c r="G63" s="44"/>
      <c r="H63" s="45"/>
      <c r="I63" s="33">
        <f t="shared" si="2"/>
        <v>0</v>
      </c>
      <c r="J63" s="57"/>
      <c r="K63" s="57"/>
      <c r="L63" s="57"/>
      <c r="M63" s="34">
        <f t="shared" si="3"/>
        <v>0</v>
      </c>
      <c r="N63" s="43"/>
      <c r="O63" s="44"/>
      <c r="P63" s="44"/>
      <c r="Q63" s="44"/>
      <c r="R63" s="44"/>
      <c r="S63" s="44"/>
      <c r="T63" s="44"/>
      <c r="U63" s="45"/>
    </row>
    <row r="64" spans="1:21" ht="18" customHeight="1">
      <c r="A64" s="23">
        <v>2.2999999999999998</v>
      </c>
      <c r="B64" s="1" t="s">
        <v>85</v>
      </c>
      <c r="C64" s="32"/>
      <c r="D64" s="32"/>
      <c r="E64" s="43"/>
      <c r="F64" s="44"/>
      <c r="G64" s="44"/>
      <c r="H64" s="45"/>
      <c r="I64" s="33">
        <f t="shared" si="2"/>
        <v>0</v>
      </c>
      <c r="J64" s="57"/>
      <c r="K64" s="57"/>
      <c r="L64" s="57"/>
      <c r="M64" s="34">
        <f t="shared" si="3"/>
        <v>0</v>
      </c>
      <c r="N64" s="43"/>
      <c r="O64" s="44"/>
      <c r="P64" s="44"/>
      <c r="Q64" s="44"/>
      <c r="R64" s="44"/>
      <c r="S64" s="44"/>
      <c r="T64" s="44"/>
      <c r="U64" s="45"/>
    </row>
    <row r="65" spans="1:21" ht="18" customHeight="1">
      <c r="A65" s="31">
        <v>2.4</v>
      </c>
      <c r="B65" s="1" t="s">
        <v>3</v>
      </c>
      <c r="C65" s="32"/>
      <c r="D65" s="32"/>
      <c r="E65" s="43"/>
      <c r="F65" s="44"/>
      <c r="G65" s="44"/>
      <c r="H65" s="45"/>
      <c r="I65" s="33">
        <f t="shared" si="2"/>
        <v>0</v>
      </c>
      <c r="J65" s="57"/>
      <c r="K65" s="57"/>
      <c r="L65" s="57"/>
      <c r="M65" s="34">
        <f t="shared" si="3"/>
        <v>0</v>
      </c>
      <c r="N65" s="43"/>
      <c r="O65" s="44"/>
      <c r="P65" s="44"/>
      <c r="Q65" s="44"/>
      <c r="R65" s="44"/>
      <c r="S65" s="44"/>
      <c r="T65" s="44"/>
      <c r="U65" s="45"/>
    </row>
    <row r="66" spans="1:21" ht="18" customHeight="1">
      <c r="A66" s="23">
        <v>2.5</v>
      </c>
      <c r="B66" s="1" t="s">
        <v>86</v>
      </c>
      <c r="C66" s="32"/>
      <c r="D66" s="32"/>
      <c r="E66" s="43"/>
      <c r="F66" s="44"/>
      <c r="G66" s="44"/>
      <c r="H66" s="45"/>
      <c r="I66" s="33">
        <f t="shared" si="2"/>
        <v>0</v>
      </c>
      <c r="J66" s="57"/>
      <c r="K66" s="57"/>
      <c r="L66" s="57"/>
      <c r="M66" s="34">
        <f t="shared" si="3"/>
        <v>0</v>
      </c>
      <c r="N66" s="43"/>
      <c r="O66" s="44"/>
      <c r="P66" s="44"/>
      <c r="Q66" s="44"/>
      <c r="R66" s="44"/>
      <c r="S66" s="44"/>
      <c r="T66" s="44"/>
      <c r="U66" s="45"/>
    </row>
    <row r="67" spans="1:21" ht="18" customHeight="1">
      <c r="A67" s="31">
        <v>2.6</v>
      </c>
      <c r="B67" s="1"/>
      <c r="C67" s="32"/>
      <c r="D67" s="32"/>
      <c r="E67" s="43"/>
      <c r="F67" s="44"/>
      <c r="G67" s="44"/>
      <c r="H67" s="45"/>
      <c r="I67" s="33">
        <f t="shared" si="2"/>
        <v>0</v>
      </c>
      <c r="J67" s="57"/>
      <c r="K67" s="57"/>
      <c r="L67" s="57"/>
      <c r="M67" s="34">
        <f t="shared" si="3"/>
        <v>0</v>
      </c>
      <c r="N67" s="43"/>
      <c r="O67" s="44"/>
      <c r="P67" s="44"/>
      <c r="Q67" s="44"/>
      <c r="R67" s="44"/>
      <c r="S67" s="44"/>
      <c r="T67" s="44"/>
      <c r="U67" s="45"/>
    </row>
    <row r="68" spans="1:21" ht="18" customHeight="1">
      <c r="A68" s="23">
        <v>2.7</v>
      </c>
      <c r="B68" s="1"/>
      <c r="C68" s="32"/>
      <c r="D68" s="32"/>
      <c r="E68" s="43"/>
      <c r="F68" s="44"/>
      <c r="G68" s="44"/>
      <c r="H68" s="45"/>
      <c r="I68" s="33">
        <f t="shared" si="2"/>
        <v>0</v>
      </c>
      <c r="J68" s="57"/>
      <c r="K68" s="57"/>
      <c r="L68" s="57"/>
      <c r="M68" s="34">
        <f t="shared" si="3"/>
        <v>0</v>
      </c>
      <c r="N68" s="43"/>
      <c r="O68" s="44"/>
      <c r="P68" s="44"/>
      <c r="Q68" s="44"/>
      <c r="R68" s="44"/>
      <c r="S68" s="44"/>
      <c r="T68" s="44"/>
      <c r="U68" s="45"/>
    </row>
    <row r="69" spans="1:21" ht="18" customHeight="1">
      <c r="A69" s="58" t="s">
        <v>54</v>
      </c>
      <c r="B69" s="58"/>
      <c r="C69" s="58"/>
      <c r="D69" s="58"/>
      <c r="E69" s="57">
        <f>SUM(I62:I68)</f>
        <v>0</v>
      </c>
      <c r="F69" s="57"/>
      <c r="G69" s="57"/>
      <c r="H69" s="57"/>
      <c r="I69" s="29"/>
      <c r="J69" s="59"/>
      <c r="K69" s="59"/>
      <c r="L69" s="59"/>
      <c r="M69" s="34"/>
      <c r="N69" s="57">
        <f>SUM(M62:M68)</f>
        <v>0</v>
      </c>
      <c r="O69" s="57"/>
      <c r="P69" s="57"/>
      <c r="Q69" s="57"/>
      <c r="R69" s="57"/>
      <c r="S69" s="57"/>
      <c r="T69" s="57"/>
      <c r="U69" s="57"/>
    </row>
    <row r="70" spans="1:21" ht="18" customHeight="1">
      <c r="A70" s="36"/>
      <c r="B70" s="36"/>
      <c r="C70" s="36"/>
      <c r="D70" s="36"/>
      <c r="E70" s="37"/>
      <c r="F70" s="37"/>
      <c r="G70" s="37"/>
      <c r="H70" s="37"/>
      <c r="I70" s="37"/>
      <c r="J70" s="37"/>
      <c r="K70" s="37"/>
      <c r="L70" s="37"/>
      <c r="M70" s="38"/>
      <c r="N70" s="37"/>
      <c r="O70" s="37"/>
      <c r="P70" s="37"/>
      <c r="Q70" s="37"/>
      <c r="R70" s="37"/>
      <c r="S70" s="37"/>
      <c r="T70" s="37"/>
      <c r="U70" s="37"/>
    </row>
    <row r="71" spans="1:21" ht="18" customHeight="1">
      <c r="A71" s="60" t="s">
        <v>55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</row>
    <row r="72" spans="1:21" ht="107" customHeight="1">
      <c r="A72" s="61" t="s">
        <v>7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</row>
    <row r="73" spans="1:21" ht="107" customHeight="1">
      <c r="A73" s="61" t="s">
        <v>8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</row>
    <row r="74" spans="1:21" ht="25" customHeight="1">
      <c r="A74" s="55" t="s">
        <v>40</v>
      </c>
      <c r="B74" s="55"/>
      <c r="C74" s="56" t="s">
        <v>41</v>
      </c>
      <c r="D74" s="56" t="s">
        <v>4</v>
      </c>
      <c r="E74" s="56" t="s">
        <v>42</v>
      </c>
      <c r="F74" s="56"/>
      <c r="G74" s="56"/>
      <c r="H74" s="56"/>
      <c r="I74" s="14"/>
      <c r="J74" s="56" t="s">
        <v>43</v>
      </c>
      <c r="K74" s="56"/>
      <c r="L74" s="56"/>
      <c r="M74" s="15"/>
      <c r="N74" s="56" t="s">
        <v>44</v>
      </c>
      <c r="O74" s="56"/>
      <c r="P74" s="56"/>
      <c r="Q74" s="56"/>
      <c r="R74" s="56"/>
      <c r="S74" s="56"/>
      <c r="T74" s="56"/>
      <c r="U74" s="56"/>
    </row>
    <row r="75" spans="1:21" ht="25" customHeight="1">
      <c r="A75" s="16">
        <v>3</v>
      </c>
      <c r="B75" s="2" t="s">
        <v>9</v>
      </c>
      <c r="C75" s="56"/>
      <c r="D75" s="56"/>
      <c r="E75" s="17">
        <v>1</v>
      </c>
      <c r="F75" s="18">
        <v>2</v>
      </c>
      <c r="G75" s="18">
        <v>3</v>
      </c>
      <c r="H75" s="19">
        <v>4</v>
      </c>
      <c r="I75" s="39"/>
      <c r="J75" s="20" t="s">
        <v>10</v>
      </c>
      <c r="K75" s="21"/>
      <c r="L75" s="22" t="s">
        <v>11</v>
      </c>
      <c r="M75" s="15"/>
      <c r="N75" s="17">
        <v>0.5</v>
      </c>
      <c r="O75" s="18">
        <v>1</v>
      </c>
      <c r="P75" s="18">
        <v>1.5</v>
      </c>
      <c r="Q75" s="18">
        <v>2</v>
      </c>
      <c r="R75" s="18">
        <v>2.5</v>
      </c>
      <c r="S75" s="18">
        <v>3</v>
      </c>
      <c r="T75" s="18">
        <v>3.5</v>
      </c>
      <c r="U75" s="19">
        <v>4</v>
      </c>
    </row>
    <row r="76" spans="1:21" ht="30" customHeight="1">
      <c r="A76" s="23">
        <v>3.1</v>
      </c>
      <c r="B76" s="3" t="s">
        <v>73</v>
      </c>
      <c r="C76" s="24"/>
      <c r="D76" s="24"/>
      <c r="E76" s="40"/>
      <c r="F76" s="41"/>
      <c r="G76" s="41"/>
      <c r="H76" s="42"/>
      <c r="I76" s="28">
        <f t="shared" ref="I76:I85" si="4">IF(COUNTA(C76)=0,SUM(COUNTA(E76)*$E$43,COUNTA(F76)*$F$43,COUNTA(G76)*$G$43,COUNTA(H76)*$H$43),SUM((COUNTA(E76)*$E$43)*2,(COUNTA(F76)*$F$43)*2,(COUNTA(G76)*$G$43)*2,(COUNTA(H76)*$H$43)*2))</f>
        <v>0</v>
      </c>
      <c r="J76" s="57"/>
      <c r="K76" s="57"/>
      <c r="L76" s="57"/>
      <c r="M76" s="30">
        <f t="shared" ref="M76:M85" si="5">IF(COUNTA(C76)=0,SUM(COUNTA(N76)*$N$43,COUNTA(O76)*$O$43,COUNTA(P76)*$P$43,COUNTA(Q76)*$Q$43,COUNTA(R76)*$R$43,COUNTA(S76)*$S$43,COUNTA(T76)*$T$43,COUNTA(U76)*$U$43),SUM((COUNTA(N76)*$N$43)*2,(COUNTA(O76)*$O$43)*2,(COUNTA(P76)*$P$43)*2,(COUNTA(Q76)*$Q$43)*2,(COUNTA(R76)*$R$43)*2,(COUNTA(S76)*$S$43)*2,(COUNTA(T76)*$T$43)*2,(COUNTA(U76)*$U$43)*2))</f>
        <v>0</v>
      </c>
      <c r="N76" s="40"/>
      <c r="O76" s="41"/>
      <c r="P76" s="41"/>
      <c r="Q76" s="41"/>
      <c r="R76" s="41"/>
      <c r="S76" s="41"/>
      <c r="T76" s="41"/>
      <c r="U76" s="42"/>
    </row>
    <row r="77" spans="1:21" ht="19" customHeight="1">
      <c r="A77" s="31">
        <v>3.2</v>
      </c>
      <c r="B77" s="1" t="s">
        <v>94</v>
      </c>
      <c r="C77" s="32"/>
      <c r="D77" s="32"/>
      <c r="E77" s="43"/>
      <c r="F77" s="44"/>
      <c r="G77" s="44"/>
      <c r="H77" s="45"/>
      <c r="I77" s="33">
        <f t="shared" si="4"/>
        <v>0</v>
      </c>
      <c r="J77" s="57"/>
      <c r="K77" s="57"/>
      <c r="L77" s="57"/>
      <c r="M77" s="34">
        <f t="shared" si="5"/>
        <v>0</v>
      </c>
      <c r="N77" s="43"/>
      <c r="O77" s="44"/>
      <c r="P77" s="44"/>
      <c r="Q77" s="44"/>
      <c r="R77" s="44"/>
      <c r="S77" s="44"/>
      <c r="T77" s="44"/>
      <c r="U77" s="45"/>
    </row>
    <row r="78" spans="1:21" ht="18" customHeight="1">
      <c r="A78" s="23">
        <v>3.3</v>
      </c>
      <c r="B78" s="1" t="s">
        <v>12</v>
      </c>
      <c r="C78" s="32"/>
      <c r="D78" s="32"/>
      <c r="E78" s="43"/>
      <c r="F78" s="44"/>
      <c r="G78" s="44"/>
      <c r="H78" s="45"/>
      <c r="I78" s="33">
        <f t="shared" si="4"/>
        <v>0</v>
      </c>
      <c r="J78" s="57"/>
      <c r="K78" s="57"/>
      <c r="L78" s="57"/>
      <c r="M78" s="34">
        <f t="shared" si="5"/>
        <v>0</v>
      </c>
      <c r="N78" s="43"/>
      <c r="O78" s="44"/>
      <c r="P78" s="44"/>
      <c r="Q78" s="44"/>
      <c r="R78" s="44"/>
      <c r="S78" s="44"/>
      <c r="T78" s="44"/>
      <c r="U78" s="45"/>
    </row>
    <row r="79" spans="1:21" ht="30" customHeight="1">
      <c r="A79" s="31">
        <v>3.4</v>
      </c>
      <c r="B79" s="1" t="s">
        <v>72</v>
      </c>
      <c r="C79" s="32"/>
      <c r="D79" s="32"/>
      <c r="E79" s="43"/>
      <c r="F79" s="44"/>
      <c r="G79" s="44"/>
      <c r="H79" s="45"/>
      <c r="I79" s="33">
        <f t="shared" si="4"/>
        <v>0</v>
      </c>
      <c r="J79" s="57"/>
      <c r="K79" s="57"/>
      <c r="L79" s="57"/>
      <c r="M79" s="34">
        <f t="shared" si="5"/>
        <v>0</v>
      </c>
      <c r="N79" s="43"/>
      <c r="O79" s="44"/>
      <c r="P79" s="44"/>
      <c r="Q79" s="44"/>
      <c r="R79" s="44"/>
      <c r="S79" s="44"/>
      <c r="T79" s="44"/>
      <c r="U79" s="45"/>
    </row>
    <row r="80" spans="1:21" ht="30" customHeight="1">
      <c r="A80" s="23">
        <v>3.5</v>
      </c>
      <c r="B80" s="1" t="s">
        <v>95</v>
      </c>
      <c r="C80" s="32"/>
      <c r="D80" s="32"/>
      <c r="E80" s="43"/>
      <c r="F80" s="44"/>
      <c r="G80" s="44"/>
      <c r="H80" s="45"/>
      <c r="I80" s="33">
        <f t="shared" si="4"/>
        <v>0</v>
      </c>
      <c r="J80" s="57"/>
      <c r="K80" s="57"/>
      <c r="L80" s="57"/>
      <c r="M80" s="34">
        <f t="shared" si="5"/>
        <v>0</v>
      </c>
      <c r="N80" s="43"/>
      <c r="O80" s="44"/>
      <c r="P80" s="44"/>
      <c r="Q80" s="44"/>
      <c r="R80" s="44"/>
      <c r="S80" s="44"/>
      <c r="T80" s="44"/>
      <c r="U80" s="45"/>
    </row>
    <row r="81" spans="1:21" ht="18" customHeight="1">
      <c r="A81" s="31">
        <v>3.6</v>
      </c>
      <c r="B81" s="1" t="s">
        <v>13</v>
      </c>
      <c r="C81" s="32"/>
      <c r="D81" s="32"/>
      <c r="E81" s="43"/>
      <c r="F81" s="44"/>
      <c r="G81" s="44"/>
      <c r="H81" s="45"/>
      <c r="I81" s="33">
        <f t="shared" si="4"/>
        <v>0</v>
      </c>
      <c r="J81" s="57"/>
      <c r="K81" s="57"/>
      <c r="L81" s="57"/>
      <c r="M81" s="34">
        <f t="shared" si="5"/>
        <v>0</v>
      </c>
      <c r="N81" s="43"/>
      <c r="O81" s="44"/>
      <c r="P81" s="44"/>
      <c r="Q81" s="44"/>
      <c r="R81" s="44"/>
      <c r="S81" s="44"/>
      <c r="T81" s="44"/>
      <c r="U81" s="45"/>
    </row>
    <row r="82" spans="1:21" ht="30" customHeight="1">
      <c r="A82" s="23">
        <v>3.7</v>
      </c>
      <c r="B82" s="1" t="s">
        <v>14</v>
      </c>
      <c r="C82" s="32"/>
      <c r="D82" s="32"/>
      <c r="E82" s="43"/>
      <c r="F82" s="44"/>
      <c r="G82" s="44"/>
      <c r="H82" s="45"/>
      <c r="I82" s="33">
        <f t="shared" si="4"/>
        <v>0</v>
      </c>
      <c r="J82" s="57"/>
      <c r="K82" s="57"/>
      <c r="L82" s="57"/>
      <c r="M82" s="34">
        <f t="shared" si="5"/>
        <v>0</v>
      </c>
      <c r="N82" s="43"/>
      <c r="O82" s="44"/>
      <c r="P82" s="44"/>
      <c r="Q82" s="44"/>
      <c r="R82" s="44"/>
      <c r="S82" s="44"/>
      <c r="T82" s="44"/>
      <c r="U82" s="45"/>
    </row>
    <row r="83" spans="1:21" ht="30" customHeight="1">
      <c r="A83" s="31">
        <v>3.8</v>
      </c>
      <c r="B83" s="1" t="s">
        <v>90</v>
      </c>
      <c r="C83" s="32"/>
      <c r="D83" s="32"/>
      <c r="E83" s="43"/>
      <c r="F83" s="44"/>
      <c r="G83" s="44"/>
      <c r="H83" s="45"/>
      <c r="I83" s="33">
        <f t="shared" si="4"/>
        <v>0</v>
      </c>
      <c r="J83" s="57"/>
      <c r="K83" s="57"/>
      <c r="L83" s="57"/>
      <c r="M83" s="34">
        <f t="shared" si="5"/>
        <v>0</v>
      </c>
      <c r="N83" s="43"/>
      <c r="O83" s="44"/>
      <c r="P83" s="44"/>
      <c r="Q83" s="44"/>
      <c r="R83" s="44"/>
      <c r="S83" s="44"/>
      <c r="T83" s="44"/>
      <c r="U83" s="45"/>
    </row>
    <row r="84" spans="1:21" ht="18" customHeight="1">
      <c r="A84" s="23">
        <v>3.9</v>
      </c>
      <c r="B84" s="1"/>
      <c r="C84" s="32"/>
      <c r="D84" s="32"/>
      <c r="E84" s="43"/>
      <c r="F84" s="44"/>
      <c r="G84" s="44"/>
      <c r="H84" s="45"/>
      <c r="I84" s="33">
        <f t="shared" si="4"/>
        <v>0</v>
      </c>
      <c r="J84" s="57"/>
      <c r="K84" s="57"/>
      <c r="L84" s="57"/>
      <c r="M84" s="34">
        <f t="shared" si="5"/>
        <v>0</v>
      </c>
      <c r="N84" s="43"/>
      <c r="O84" s="44"/>
      <c r="P84" s="44"/>
      <c r="Q84" s="44"/>
      <c r="R84" s="44"/>
      <c r="S84" s="44"/>
      <c r="T84" s="44"/>
      <c r="U84" s="45"/>
    </row>
    <row r="85" spans="1:21" ht="18" customHeight="1">
      <c r="A85" s="35">
        <v>3.1</v>
      </c>
      <c r="B85" s="1"/>
      <c r="C85" s="32"/>
      <c r="D85" s="32"/>
      <c r="E85" s="43"/>
      <c r="F85" s="44"/>
      <c r="G85" s="44"/>
      <c r="H85" s="45"/>
      <c r="I85" s="33">
        <f t="shared" si="4"/>
        <v>0</v>
      </c>
      <c r="J85" s="57"/>
      <c r="K85" s="57"/>
      <c r="L85" s="57"/>
      <c r="M85" s="34">
        <f t="shared" si="5"/>
        <v>0</v>
      </c>
      <c r="N85" s="43"/>
      <c r="O85" s="44"/>
      <c r="P85" s="44"/>
      <c r="Q85" s="44"/>
      <c r="R85" s="44"/>
      <c r="S85" s="44"/>
      <c r="T85" s="44"/>
      <c r="U85" s="45"/>
    </row>
    <row r="86" spans="1:21" ht="18" customHeight="1">
      <c r="A86" s="58" t="s">
        <v>54</v>
      </c>
      <c r="B86" s="58"/>
      <c r="C86" s="58"/>
      <c r="D86" s="58"/>
      <c r="E86" s="57">
        <f>SUM(I76:I85)</f>
        <v>0</v>
      </c>
      <c r="F86" s="57"/>
      <c r="G86" s="57"/>
      <c r="H86" s="57"/>
      <c r="I86" s="29"/>
      <c r="J86" s="59"/>
      <c r="K86" s="59"/>
      <c r="L86" s="59"/>
      <c r="M86" s="34"/>
      <c r="N86" s="57">
        <f>SUM(M76:M85)</f>
        <v>0</v>
      </c>
      <c r="O86" s="57"/>
      <c r="P86" s="57"/>
      <c r="Q86" s="57"/>
      <c r="R86" s="57"/>
      <c r="S86" s="57"/>
      <c r="T86" s="57"/>
      <c r="U86" s="57"/>
    </row>
    <row r="87" spans="1:21" ht="18" customHeight="1">
      <c r="A87" s="36"/>
      <c r="B87" s="36"/>
      <c r="C87" s="36"/>
      <c r="D87" s="36"/>
      <c r="E87" s="37"/>
      <c r="F87" s="37"/>
      <c r="G87" s="37"/>
      <c r="H87" s="37"/>
      <c r="I87" s="37"/>
      <c r="J87" s="37"/>
      <c r="K87" s="37"/>
      <c r="L87" s="37"/>
      <c r="M87" s="38"/>
      <c r="N87" s="37"/>
      <c r="O87" s="37"/>
      <c r="P87" s="37"/>
      <c r="Q87" s="37"/>
      <c r="R87" s="37"/>
      <c r="S87" s="37"/>
      <c r="T87" s="37"/>
      <c r="U87" s="37"/>
    </row>
    <row r="88" spans="1:21" ht="18" customHeight="1">
      <c r="A88" s="60" t="s">
        <v>55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</row>
    <row r="89" spans="1:21" ht="63" customHeight="1">
      <c r="A89" s="61" t="s">
        <v>7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</row>
    <row r="90" spans="1:21" ht="63" customHeight="1">
      <c r="A90" s="61" t="s">
        <v>8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</row>
    <row r="91" spans="1:21" ht="26" customHeight="1">
      <c r="A91" s="55" t="s">
        <v>40</v>
      </c>
      <c r="B91" s="55"/>
      <c r="C91" s="56" t="s">
        <v>41</v>
      </c>
      <c r="D91" s="56" t="s">
        <v>4</v>
      </c>
      <c r="E91" s="56" t="s">
        <v>42</v>
      </c>
      <c r="F91" s="56"/>
      <c r="G91" s="56"/>
      <c r="H91" s="56"/>
      <c r="I91" s="14"/>
      <c r="J91" s="56" t="s">
        <v>43</v>
      </c>
      <c r="K91" s="56"/>
      <c r="L91" s="56"/>
      <c r="M91" s="15"/>
      <c r="N91" s="56" t="s">
        <v>44</v>
      </c>
      <c r="O91" s="56"/>
      <c r="P91" s="56"/>
      <c r="Q91" s="56"/>
      <c r="R91" s="56"/>
      <c r="S91" s="56"/>
      <c r="T91" s="56"/>
      <c r="U91" s="56"/>
    </row>
    <row r="92" spans="1:21" ht="26" customHeight="1">
      <c r="A92" s="16">
        <v>4</v>
      </c>
      <c r="B92" s="2" t="s">
        <v>15</v>
      </c>
      <c r="C92" s="56"/>
      <c r="D92" s="56"/>
      <c r="E92" s="17">
        <v>1</v>
      </c>
      <c r="F92" s="18">
        <v>2</v>
      </c>
      <c r="G92" s="18">
        <v>3</v>
      </c>
      <c r="H92" s="19">
        <v>4</v>
      </c>
      <c r="I92" s="39"/>
      <c r="J92" s="20" t="s">
        <v>46</v>
      </c>
      <c r="K92" s="21"/>
      <c r="L92" s="22" t="s">
        <v>1</v>
      </c>
      <c r="M92" s="15"/>
      <c r="N92" s="17">
        <v>0.5</v>
      </c>
      <c r="O92" s="18">
        <v>1</v>
      </c>
      <c r="P92" s="18">
        <v>1.5</v>
      </c>
      <c r="Q92" s="18">
        <v>2</v>
      </c>
      <c r="R92" s="18">
        <v>2.5</v>
      </c>
      <c r="S92" s="18">
        <v>3</v>
      </c>
      <c r="T92" s="18">
        <v>3.5</v>
      </c>
      <c r="U92" s="19">
        <v>4</v>
      </c>
    </row>
    <row r="93" spans="1:21" ht="18" customHeight="1">
      <c r="A93" s="23">
        <v>4.0999999999999996</v>
      </c>
      <c r="B93" s="3" t="s">
        <v>16</v>
      </c>
      <c r="C93" s="24"/>
      <c r="D93" s="24"/>
      <c r="E93" s="40"/>
      <c r="F93" s="41"/>
      <c r="G93" s="41"/>
      <c r="H93" s="42"/>
      <c r="I93" s="28">
        <f t="shared" ref="I93:I100" si="6">IF(COUNTA(C93)=0,SUM(COUNTA(E93)*$E$43,COUNTA(F93)*$F$43,COUNTA(G93)*$G$43,COUNTA(H93)*$H$43),SUM((COUNTA(E93)*$E$43)*2,(COUNTA(F93)*$F$43)*2,(COUNTA(G93)*$G$43)*2,(COUNTA(H93)*$H$43)*2))</f>
        <v>0</v>
      </c>
      <c r="J93" s="57"/>
      <c r="K93" s="57"/>
      <c r="L93" s="57"/>
      <c r="M93" s="30">
        <f t="shared" ref="M93:M100" si="7">IF(COUNTA(C93)=0,SUM(COUNTA(N93)*$N$43,COUNTA(O93)*$O$43,COUNTA(P93)*$P$43,COUNTA(Q93)*$Q$43,COUNTA(R93)*$R$43,COUNTA(S93)*$S$43,COUNTA(T93)*$T$43,COUNTA(U93)*$U$43),SUM((COUNTA(N93)*$N$43)*2,(COUNTA(O93)*$O$43)*2,(COUNTA(P93)*$P$43)*2,(COUNTA(Q93)*$Q$43)*2,(COUNTA(R93)*$R$43)*2,(COUNTA(S93)*$S$43)*2,(COUNTA(T93)*$T$43)*2,(COUNTA(U93)*$U$43)*2))</f>
        <v>0</v>
      </c>
      <c r="N93" s="40"/>
      <c r="O93" s="41"/>
      <c r="P93" s="41"/>
      <c r="Q93" s="41"/>
      <c r="R93" s="41"/>
      <c r="S93" s="41"/>
      <c r="T93" s="41"/>
      <c r="U93" s="42"/>
    </row>
    <row r="94" spans="1:21" ht="31" customHeight="1">
      <c r="A94" s="31">
        <v>4.2</v>
      </c>
      <c r="B94" s="1" t="s">
        <v>79</v>
      </c>
      <c r="C94" s="32"/>
      <c r="D94" s="32"/>
      <c r="E94" s="43"/>
      <c r="F94" s="44"/>
      <c r="G94" s="44"/>
      <c r="H94" s="45"/>
      <c r="I94" s="33">
        <f t="shared" si="6"/>
        <v>0</v>
      </c>
      <c r="J94" s="57"/>
      <c r="K94" s="57"/>
      <c r="L94" s="57"/>
      <c r="M94" s="34">
        <f t="shared" si="7"/>
        <v>0</v>
      </c>
      <c r="N94" s="43"/>
      <c r="O94" s="44"/>
      <c r="P94" s="44"/>
      <c r="Q94" s="44"/>
      <c r="R94" s="44"/>
      <c r="S94" s="44"/>
      <c r="T94" s="44"/>
      <c r="U94" s="45"/>
    </row>
    <row r="95" spans="1:21" ht="31" customHeight="1">
      <c r="A95" s="23">
        <v>4.3</v>
      </c>
      <c r="B95" s="1" t="s">
        <v>80</v>
      </c>
      <c r="C95" s="32"/>
      <c r="D95" s="32"/>
      <c r="E95" s="43"/>
      <c r="F95" s="44"/>
      <c r="G95" s="44"/>
      <c r="H95" s="45"/>
      <c r="I95" s="33">
        <f t="shared" si="6"/>
        <v>0</v>
      </c>
      <c r="J95" s="57"/>
      <c r="K95" s="57"/>
      <c r="L95" s="57"/>
      <c r="M95" s="34">
        <f t="shared" si="7"/>
        <v>0</v>
      </c>
      <c r="N95" s="43"/>
      <c r="O95" s="44"/>
      <c r="P95" s="44"/>
      <c r="Q95" s="44"/>
      <c r="R95" s="44"/>
      <c r="S95" s="44"/>
      <c r="T95" s="44"/>
      <c r="U95" s="45"/>
    </row>
    <row r="96" spans="1:21" ht="26" customHeight="1">
      <c r="A96" s="31">
        <v>4.4000000000000004</v>
      </c>
      <c r="B96" s="1" t="s">
        <v>81</v>
      </c>
      <c r="C96" s="32"/>
      <c r="D96" s="32"/>
      <c r="E96" s="43"/>
      <c r="F96" s="44"/>
      <c r="G96" s="44"/>
      <c r="H96" s="45"/>
      <c r="I96" s="33">
        <f t="shared" si="6"/>
        <v>0</v>
      </c>
      <c r="J96" s="57"/>
      <c r="K96" s="57"/>
      <c r="L96" s="57"/>
      <c r="M96" s="34">
        <f t="shared" si="7"/>
        <v>0</v>
      </c>
      <c r="N96" s="43"/>
      <c r="O96" s="44"/>
      <c r="P96" s="44"/>
      <c r="Q96" s="44"/>
      <c r="R96" s="44"/>
      <c r="S96" s="44"/>
      <c r="T96" s="44"/>
      <c r="U96" s="45"/>
    </row>
    <row r="97" spans="1:21" ht="24" customHeight="1">
      <c r="A97" s="23">
        <v>4.5</v>
      </c>
      <c r="B97" s="1" t="s">
        <v>82</v>
      </c>
      <c r="C97" s="32"/>
      <c r="D97" s="32"/>
      <c r="E97" s="43"/>
      <c r="F97" s="44"/>
      <c r="G97" s="44"/>
      <c r="H97" s="45"/>
      <c r="I97" s="33">
        <f t="shared" si="6"/>
        <v>0</v>
      </c>
      <c r="J97" s="57"/>
      <c r="K97" s="57"/>
      <c r="L97" s="57"/>
      <c r="M97" s="34">
        <f t="shared" si="7"/>
        <v>0</v>
      </c>
      <c r="N97" s="43"/>
      <c r="O97" s="44"/>
      <c r="P97" s="44"/>
      <c r="Q97" s="44"/>
      <c r="R97" s="44"/>
      <c r="S97" s="44"/>
      <c r="T97" s="44"/>
      <c r="U97" s="45"/>
    </row>
    <row r="98" spans="1:21" ht="31" customHeight="1">
      <c r="A98" s="31">
        <v>4.5999999999999996</v>
      </c>
      <c r="B98" s="1" t="s">
        <v>62</v>
      </c>
      <c r="C98" s="32"/>
      <c r="D98" s="32"/>
      <c r="E98" s="43"/>
      <c r="F98" s="44"/>
      <c r="G98" s="44"/>
      <c r="H98" s="45"/>
      <c r="I98" s="33">
        <f t="shared" si="6"/>
        <v>0</v>
      </c>
      <c r="J98" s="57"/>
      <c r="K98" s="57"/>
      <c r="L98" s="57"/>
      <c r="M98" s="34">
        <f t="shared" si="7"/>
        <v>0</v>
      </c>
      <c r="N98" s="43"/>
      <c r="O98" s="44"/>
      <c r="P98" s="44"/>
      <c r="Q98" s="44"/>
      <c r="R98" s="44"/>
      <c r="S98" s="44"/>
      <c r="T98" s="44"/>
      <c r="U98" s="45"/>
    </row>
    <row r="99" spans="1:21" ht="18" customHeight="1">
      <c r="A99" s="23">
        <v>4.7</v>
      </c>
      <c r="B99" s="1"/>
      <c r="C99" s="32"/>
      <c r="D99" s="32"/>
      <c r="E99" s="43"/>
      <c r="F99" s="44"/>
      <c r="G99" s="44"/>
      <c r="H99" s="45"/>
      <c r="I99" s="33">
        <f t="shared" si="6"/>
        <v>0</v>
      </c>
      <c r="J99" s="57"/>
      <c r="K99" s="57"/>
      <c r="L99" s="57"/>
      <c r="M99" s="34">
        <f t="shared" si="7"/>
        <v>0</v>
      </c>
      <c r="N99" s="43"/>
      <c r="O99" s="44"/>
      <c r="P99" s="44"/>
      <c r="Q99" s="44"/>
      <c r="R99" s="44"/>
      <c r="S99" s="44"/>
      <c r="T99" s="44"/>
      <c r="U99" s="45"/>
    </row>
    <row r="100" spans="1:21" ht="18" customHeight="1">
      <c r="A100" s="31">
        <v>4.8</v>
      </c>
      <c r="B100" s="1"/>
      <c r="C100" s="32"/>
      <c r="D100" s="32"/>
      <c r="E100" s="43"/>
      <c r="F100" s="44"/>
      <c r="G100" s="44"/>
      <c r="H100" s="45"/>
      <c r="I100" s="33">
        <f t="shared" si="6"/>
        <v>0</v>
      </c>
      <c r="J100" s="57"/>
      <c r="K100" s="57"/>
      <c r="L100" s="57"/>
      <c r="M100" s="34">
        <f t="shared" si="7"/>
        <v>0</v>
      </c>
      <c r="N100" s="43"/>
      <c r="O100" s="44"/>
      <c r="P100" s="44"/>
      <c r="Q100" s="44"/>
      <c r="R100" s="44"/>
      <c r="S100" s="44"/>
      <c r="T100" s="44"/>
      <c r="U100" s="45"/>
    </row>
    <row r="101" spans="1:21" ht="18" customHeight="1">
      <c r="A101" s="58" t="s">
        <v>54</v>
      </c>
      <c r="B101" s="58"/>
      <c r="C101" s="58"/>
      <c r="D101" s="58"/>
      <c r="E101" s="57">
        <f>SUM(I93:I100)</f>
        <v>0</v>
      </c>
      <c r="F101" s="57"/>
      <c r="G101" s="57"/>
      <c r="H101" s="57"/>
      <c r="I101" s="29"/>
      <c r="J101" s="59"/>
      <c r="K101" s="59"/>
      <c r="L101" s="59"/>
      <c r="M101" s="34"/>
      <c r="N101" s="57">
        <f>SUM(M93:M100)</f>
        <v>0</v>
      </c>
      <c r="O101" s="57"/>
      <c r="P101" s="57"/>
      <c r="Q101" s="57"/>
      <c r="R101" s="57"/>
      <c r="S101" s="57"/>
      <c r="T101" s="57"/>
      <c r="U101" s="57"/>
    </row>
    <row r="102" spans="1:21" ht="18" customHeight="1">
      <c r="A102" s="36"/>
      <c r="B102" s="36"/>
      <c r="C102" s="36"/>
      <c r="D102" s="36"/>
      <c r="E102" s="37"/>
      <c r="F102" s="37"/>
      <c r="G102" s="37"/>
      <c r="H102" s="37"/>
      <c r="I102" s="37"/>
      <c r="J102" s="37"/>
      <c r="K102" s="37"/>
      <c r="L102" s="37"/>
      <c r="M102" s="38"/>
      <c r="N102" s="37"/>
      <c r="O102" s="37"/>
      <c r="P102" s="37"/>
      <c r="Q102" s="37"/>
      <c r="R102" s="37"/>
      <c r="S102" s="37"/>
      <c r="T102" s="37"/>
      <c r="U102" s="37"/>
    </row>
    <row r="103" spans="1:21" ht="18" customHeight="1">
      <c r="A103" s="60" t="s">
        <v>55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90" customHeight="1">
      <c r="A104" s="61" t="s">
        <v>7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</row>
    <row r="105" spans="1:21" ht="90" customHeight="1">
      <c r="A105" s="61" t="s">
        <v>8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</row>
    <row r="106" spans="1:21" ht="26" customHeight="1">
      <c r="A106" s="55" t="s">
        <v>63</v>
      </c>
      <c r="B106" s="55"/>
      <c r="C106" s="56" t="s">
        <v>41</v>
      </c>
      <c r="D106" s="56" t="s">
        <v>4</v>
      </c>
      <c r="E106" s="56" t="s">
        <v>64</v>
      </c>
      <c r="F106" s="56"/>
      <c r="G106" s="56"/>
      <c r="H106" s="56"/>
      <c r="I106" s="14"/>
      <c r="J106" s="56" t="s">
        <v>65</v>
      </c>
      <c r="K106" s="56"/>
      <c r="L106" s="56"/>
      <c r="M106" s="15"/>
      <c r="N106" s="56" t="s">
        <v>66</v>
      </c>
      <c r="O106" s="56"/>
      <c r="P106" s="56"/>
      <c r="Q106" s="56"/>
      <c r="R106" s="56"/>
      <c r="S106" s="56"/>
      <c r="T106" s="56"/>
      <c r="U106" s="56"/>
    </row>
    <row r="107" spans="1:21" ht="26" customHeight="1">
      <c r="A107" s="16">
        <v>5</v>
      </c>
      <c r="B107" s="2" t="s">
        <v>67</v>
      </c>
      <c r="C107" s="56"/>
      <c r="D107" s="56"/>
      <c r="E107" s="17">
        <v>1</v>
      </c>
      <c r="F107" s="18">
        <v>2</v>
      </c>
      <c r="G107" s="18">
        <v>3</v>
      </c>
      <c r="H107" s="19">
        <v>4</v>
      </c>
      <c r="I107" s="39"/>
      <c r="J107" s="20" t="s">
        <v>10</v>
      </c>
      <c r="K107" s="21"/>
      <c r="L107" s="22" t="s">
        <v>11</v>
      </c>
      <c r="M107" s="15"/>
      <c r="N107" s="17">
        <v>0.5</v>
      </c>
      <c r="O107" s="18">
        <v>1</v>
      </c>
      <c r="P107" s="18">
        <v>1.5</v>
      </c>
      <c r="Q107" s="18">
        <v>2</v>
      </c>
      <c r="R107" s="18">
        <v>2.5</v>
      </c>
      <c r="S107" s="18">
        <v>3</v>
      </c>
      <c r="T107" s="18">
        <v>3.5</v>
      </c>
      <c r="U107" s="19">
        <v>4</v>
      </c>
    </row>
    <row r="108" spans="1:21" ht="18" customHeight="1">
      <c r="A108" s="23">
        <v>5.0999999999999996</v>
      </c>
      <c r="B108" s="3" t="s">
        <v>68</v>
      </c>
      <c r="C108" s="24"/>
      <c r="D108" s="24"/>
      <c r="E108" s="40"/>
      <c r="F108" s="41"/>
      <c r="G108" s="41"/>
      <c r="H108" s="42"/>
      <c r="I108" s="28">
        <f t="shared" ref="I108:I113" si="8">IF(COUNTA(C108)=0,SUM(COUNTA(E108)*$E$43,COUNTA(F108)*$F$43,COUNTA(G108)*$G$43,COUNTA(H108)*$H$43),SUM((COUNTA(E108)*$E$43)*2,(COUNTA(F108)*$F$43)*2,(COUNTA(G108)*$G$43)*2,(COUNTA(H108)*$H$43)*2))</f>
        <v>0</v>
      </c>
      <c r="J108" s="57"/>
      <c r="K108" s="57"/>
      <c r="L108" s="57"/>
      <c r="M108" s="30">
        <f t="shared" ref="M108:M113" si="9">IF(COUNTA(C108)=0,SUM(COUNTA(N108)*$N$43,COUNTA(O108)*$O$43,COUNTA(P108)*$P$43,COUNTA(Q108)*$Q$43,COUNTA(R108)*$R$43,COUNTA(S108)*$S$43,COUNTA(T108)*$T$43,COUNTA(U108)*$U$43),SUM((COUNTA(N108)*$N$43)*2,(COUNTA(O108)*$O$43)*2,(COUNTA(P108)*$P$43)*2,(COUNTA(Q108)*$Q$43)*2,(COUNTA(R108)*$R$43)*2,(COUNTA(S108)*$S$43)*2,(COUNTA(T108)*$T$43)*2,(COUNTA(U108)*$U$43)*2))</f>
        <v>0</v>
      </c>
      <c r="N108" s="40"/>
      <c r="O108" s="41"/>
      <c r="P108" s="41"/>
      <c r="Q108" s="41"/>
      <c r="R108" s="41"/>
      <c r="S108" s="41"/>
      <c r="T108" s="41"/>
      <c r="U108" s="42"/>
    </row>
    <row r="109" spans="1:21" ht="18" customHeight="1">
      <c r="A109" s="31">
        <v>5.2</v>
      </c>
      <c r="B109" s="1" t="s">
        <v>69</v>
      </c>
      <c r="C109" s="32"/>
      <c r="D109" s="32"/>
      <c r="E109" s="43"/>
      <c r="F109" s="44"/>
      <c r="G109" s="44"/>
      <c r="H109" s="45"/>
      <c r="I109" s="33">
        <f t="shared" si="8"/>
        <v>0</v>
      </c>
      <c r="J109" s="57"/>
      <c r="K109" s="57"/>
      <c r="L109" s="57"/>
      <c r="M109" s="34">
        <f t="shared" si="9"/>
        <v>0</v>
      </c>
      <c r="N109" s="43"/>
      <c r="O109" s="44"/>
      <c r="P109" s="44"/>
      <c r="Q109" s="44"/>
      <c r="R109" s="44"/>
      <c r="S109" s="44"/>
      <c r="T109" s="44"/>
      <c r="U109" s="45"/>
    </row>
    <row r="110" spans="1:21" ht="18" customHeight="1">
      <c r="A110" s="31">
        <v>5.3</v>
      </c>
      <c r="B110" s="1" t="s">
        <v>70</v>
      </c>
      <c r="C110" s="32"/>
      <c r="D110" s="32"/>
      <c r="E110" s="43"/>
      <c r="F110" s="44"/>
      <c r="G110" s="44"/>
      <c r="H110" s="45"/>
      <c r="I110" s="33">
        <f t="shared" si="8"/>
        <v>0</v>
      </c>
      <c r="J110" s="57"/>
      <c r="K110" s="57"/>
      <c r="L110" s="57"/>
      <c r="M110" s="34">
        <f t="shared" si="9"/>
        <v>0</v>
      </c>
      <c r="N110" s="43"/>
      <c r="O110" s="44"/>
      <c r="P110" s="44"/>
      <c r="Q110" s="44"/>
      <c r="R110" s="44"/>
      <c r="S110" s="44"/>
      <c r="T110" s="44"/>
      <c r="U110" s="45"/>
    </row>
    <row r="111" spans="1:21" ht="18" customHeight="1">
      <c r="A111" s="31">
        <v>5.4</v>
      </c>
      <c r="B111" s="1" t="s">
        <v>71</v>
      </c>
      <c r="C111" s="32"/>
      <c r="D111" s="32"/>
      <c r="E111" s="43"/>
      <c r="F111" s="44"/>
      <c r="G111" s="44"/>
      <c r="H111" s="45"/>
      <c r="I111" s="33">
        <f t="shared" si="8"/>
        <v>0</v>
      </c>
      <c r="J111" s="57"/>
      <c r="K111" s="57"/>
      <c r="L111" s="57"/>
      <c r="M111" s="34">
        <f t="shared" si="9"/>
        <v>0</v>
      </c>
      <c r="N111" s="43"/>
      <c r="O111" s="44"/>
      <c r="P111" s="44"/>
      <c r="Q111" s="44"/>
      <c r="R111" s="44"/>
      <c r="S111" s="44"/>
      <c r="T111" s="44"/>
      <c r="U111" s="45"/>
    </row>
    <row r="112" spans="1:21" ht="18" customHeight="1">
      <c r="A112" s="31">
        <v>5.5</v>
      </c>
      <c r="B112" s="1"/>
      <c r="C112" s="32"/>
      <c r="D112" s="32"/>
      <c r="E112" s="43"/>
      <c r="F112" s="44"/>
      <c r="G112" s="44"/>
      <c r="H112" s="45"/>
      <c r="I112" s="33">
        <f t="shared" si="8"/>
        <v>0</v>
      </c>
      <c r="J112" s="57"/>
      <c r="K112" s="57"/>
      <c r="L112" s="57"/>
      <c r="M112" s="34">
        <f t="shared" si="9"/>
        <v>0</v>
      </c>
      <c r="N112" s="43"/>
      <c r="O112" s="44"/>
      <c r="P112" s="44"/>
      <c r="Q112" s="44"/>
      <c r="R112" s="44"/>
      <c r="S112" s="44"/>
      <c r="T112" s="44"/>
      <c r="U112" s="45"/>
    </row>
    <row r="113" spans="1:22" ht="18" customHeight="1">
      <c r="A113" s="31">
        <v>5.6</v>
      </c>
      <c r="B113" s="1"/>
      <c r="C113" s="32"/>
      <c r="D113" s="32"/>
      <c r="E113" s="43"/>
      <c r="F113" s="44"/>
      <c r="G113" s="44"/>
      <c r="H113" s="45"/>
      <c r="I113" s="33">
        <f t="shared" si="8"/>
        <v>0</v>
      </c>
      <c r="J113" s="57"/>
      <c r="K113" s="57"/>
      <c r="L113" s="57"/>
      <c r="M113" s="34">
        <f t="shared" si="9"/>
        <v>0</v>
      </c>
      <c r="N113" s="43"/>
      <c r="O113" s="44"/>
      <c r="P113" s="44"/>
      <c r="Q113" s="44"/>
      <c r="R113" s="44"/>
      <c r="S113" s="44"/>
      <c r="T113" s="44"/>
      <c r="U113" s="45"/>
    </row>
    <row r="114" spans="1:22" ht="18" customHeight="1">
      <c r="A114" s="58" t="s">
        <v>54</v>
      </c>
      <c r="B114" s="58"/>
      <c r="C114" s="58"/>
      <c r="D114" s="58"/>
      <c r="E114" s="57">
        <f>SUM(I108:I113)</f>
        <v>0</v>
      </c>
      <c r="F114" s="57"/>
      <c r="G114" s="57"/>
      <c r="H114" s="57"/>
      <c r="I114" s="29"/>
      <c r="J114" s="59"/>
      <c r="K114" s="59"/>
      <c r="L114" s="59"/>
      <c r="M114" s="34"/>
      <c r="N114" s="57">
        <f>SUM(M108:M113)</f>
        <v>0</v>
      </c>
      <c r="O114" s="57"/>
      <c r="P114" s="57"/>
      <c r="Q114" s="57"/>
      <c r="R114" s="57"/>
      <c r="S114" s="57"/>
      <c r="T114" s="57"/>
      <c r="U114" s="57"/>
    </row>
    <row r="115" spans="1:22" ht="18" customHeight="1">
      <c r="A115" s="36"/>
      <c r="B115" s="36"/>
      <c r="C115" s="36"/>
      <c r="D115" s="36"/>
      <c r="E115" s="37"/>
      <c r="F115" s="37"/>
      <c r="G115" s="37"/>
      <c r="H115" s="37"/>
      <c r="I115" s="37"/>
      <c r="J115" s="37"/>
      <c r="K115" s="37"/>
      <c r="L115" s="37"/>
      <c r="M115" s="38"/>
      <c r="N115" s="37"/>
      <c r="O115" s="37"/>
      <c r="P115" s="37"/>
      <c r="Q115" s="37"/>
      <c r="R115" s="37"/>
      <c r="S115" s="37"/>
      <c r="T115" s="37"/>
      <c r="U115" s="37"/>
    </row>
    <row r="116" spans="1:22" ht="18" customHeight="1">
      <c r="A116" s="60" t="s">
        <v>55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1:22" ht="129" customHeight="1">
      <c r="A117" s="61" t="s">
        <v>7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</row>
    <row r="118" spans="1:22" ht="129" customHeight="1">
      <c r="A118" s="61" t="s">
        <v>8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</row>
    <row r="121" spans="1:22" ht="44" customHeight="1">
      <c r="A121" s="46" t="s">
        <v>6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</row>
    <row r="122" spans="1:22">
      <c r="A122" s="47" t="s">
        <v>96</v>
      </c>
      <c r="B122" s="47"/>
      <c r="C122" s="47"/>
      <c r="D122" s="47"/>
      <c r="E122" s="47"/>
      <c r="F122" s="47"/>
      <c r="G122" s="47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</row>
    <row r="123" spans="1:22" ht="18" customHeight="1"/>
    <row r="124" spans="1:22" ht="25" customHeight="1">
      <c r="A124" s="52" t="s">
        <v>97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</row>
    <row r="126" spans="1:22">
      <c r="A126" s="54" t="s">
        <v>76</v>
      </c>
      <c r="B126" s="54"/>
      <c r="C126" s="63">
        <f>SUM(E55,E69,E86,E101,E114)</f>
        <v>0</v>
      </c>
      <c r="D126" s="63"/>
    </row>
    <row r="128" spans="1:22">
      <c r="A128" s="54" t="s">
        <v>77</v>
      </c>
      <c r="B128" s="54"/>
      <c r="C128" s="63">
        <f>SUM(N55,N69,N86,N101,N114)</f>
        <v>0</v>
      </c>
      <c r="D128" s="63"/>
    </row>
    <row r="130" spans="1:22">
      <c r="A130" s="54" t="s">
        <v>78</v>
      </c>
      <c r="B130" s="54"/>
      <c r="C130" s="65" t="e">
        <f>C128/C126</f>
        <v>#DIV/0!</v>
      </c>
      <c r="D130" s="65"/>
    </row>
    <row r="132" spans="1:22" ht="18" customHeight="1">
      <c r="A132" s="54" t="s">
        <v>59</v>
      </c>
      <c r="B132" s="5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4" spans="1:22" ht="18" customHeight="1">
      <c r="A134" s="54" t="s">
        <v>60</v>
      </c>
      <c r="B134" s="5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</row>
    <row r="136" spans="1:22" ht="18" customHeight="1">
      <c r="A136" s="54" t="s">
        <v>61</v>
      </c>
      <c r="B136" s="5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</row>
    <row r="153" spans="2:2">
      <c r="B153" s="4" t="s">
        <v>98</v>
      </c>
    </row>
  </sheetData>
  <sheetProtection selectLockedCells="1" selectUnlockedCells="1"/>
  <mergeCells count="157">
    <mergeCell ref="A134:B134"/>
    <mergeCell ref="C134:V134"/>
    <mergeCell ref="A136:B136"/>
    <mergeCell ref="C136:V136"/>
    <mergeCell ref="A128:B128"/>
    <mergeCell ref="C128:D128"/>
    <mergeCell ref="A130:B130"/>
    <mergeCell ref="C130:D130"/>
    <mergeCell ref="A132:B132"/>
    <mergeCell ref="C132:V132"/>
    <mergeCell ref="A118:U118"/>
    <mergeCell ref="A121:V121"/>
    <mergeCell ref="A122:G122"/>
    <mergeCell ref="H122:V122"/>
    <mergeCell ref="A124:V124"/>
    <mergeCell ref="A126:B126"/>
    <mergeCell ref="C126:D126"/>
    <mergeCell ref="A114:D114"/>
    <mergeCell ref="E114:H114"/>
    <mergeCell ref="J114:L114"/>
    <mergeCell ref="N114:U114"/>
    <mergeCell ref="A116:U116"/>
    <mergeCell ref="A117:U117"/>
    <mergeCell ref="J108:L108"/>
    <mergeCell ref="J109:L109"/>
    <mergeCell ref="J110:L110"/>
    <mergeCell ref="J111:L111"/>
    <mergeCell ref="J112:L112"/>
    <mergeCell ref="J113:L113"/>
    <mergeCell ref="A103:U103"/>
    <mergeCell ref="A104:U104"/>
    <mergeCell ref="A105:U105"/>
    <mergeCell ref="A106:B106"/>
    <mergeCell ref="C106:C107"/>
    <mergeCell ref="D106:D107"/>
    <mergeCell ref="E106:H106"/>
    <mergeCell ref="J106:L106"/>
    <mergeCell ref="N106:U106"/>
    <mergeCell ref="J99:L99"/>
    <mergeCell ref="J100:L100"/>
    <mergeCell ref="A101:D101"/>
    <mergeCell ref="E101:H101"/>
    <mergeCell ref="J101:L101"/>
    <mergeCell ref="N101:U101"/>
    <mergeCell ref="J93:L93"/>
    <mergeCell ref="J94:L94"/>
    <mergeCell ref="J95:L95"/>
    <mergeCell ref="J96:L96"/>
    <mergeCell ref="J97:L97"/>
    <mergeCell ref="J98:L98"/>
    <mergeCell ref="N86:U86"/>
    <mergeCell ref="A88:U88"/>
    <mergeCell ref="A89:U89"/>
    <mergeCell ref="A90:U90"/>
    <mergeCell ref="A91:B91"/>
    <mergeCell ref="C91:C92"/>
    <mergeCell ref="D91:D92"/>
    <mergeCell ref="E91:H91"/>
    <mergeCell ref="J91:L91"/>
    <mergeCell ref="N91:U91"/>
    <mergeCell ref="J82:L82"/>
    <mergeCell ref="J83:L83"/>
    <mergeCell ref="J84:L84"/>
    <mergeCell ref="J85:L85"/>
    <mergeCell ref="A86:D86"/>
    <mergeCell ref="E86:H86"/>
    <mergeCell ref="J86:L86"/>
    <mergeCell ref="J76:L76"/>
    <mergeCell ref="J77:L77"/>
    <mergeCell ref="J78:L78"/>
    <mergeCell ref="J79:L79"/>
    <mergeCell ref="J80:L80"/>
    <mergeCell ref="J81:L81"/>
    <mergeCell ref="A72:U72"/>
    <mergeCell ref="A73:U73"/>
    <mergeCell ref="A74:B74"/>
    <mergeCell ref="C74:C75"/>
    <mergeCell ref="D74:D75"/>
    <mergeCell ref="E74:H74"/>
    <mergeCell ref="J74:L74"/>
    <mergeCell ref="N74:U74"/>
    <mergeCell ref="J68:L68"/>
    <mergeCell ref="A69:D69"/>
    <mergeCell ref="E69:H69"/>
    <mergeCell ref="J69:L69"/>
    <mergeCell ref="N69:U69"/>
    <mergeCell ref="A71:U71"/>
    <mergeCell ref="J62:L62"/>
    <mergeCell ref="J63:L63"/>
    <mergeCell ref="J64:L64"/>
    <mergeCell ref="J65:L65"/>
    <mergeCell ref="J66:L66"/>
    <mergeCell ref="J67:L67"/>
    <mergeCell ref="N55:U55"/>
    <mergeCell ref="A57:U57"/>
    <mergeCell ref="A58:U58"/>
    <mergeCell ref="A59:U59"/>
    <mergeCell ref="A60:B60"/>
    <mergeCell ref="C60:C61"/>
    <mergeCell ref="D60:D61"/>
    <mergeCell ref="E60:H60"/>
    <mergeCell ref="J60:L60"/>
    <mergeCell ref="N60:U60"/>
    <mergeCell ref="J50:L50"/>
    <mergeCell ref="J51:L51"/>
    <mergeCell ref="J52:L52"/>
    <mergeCell ref="J53:L53"/>
    <mergeCell ref="J54:L54"/>
    <mergeCell ref="A55:D55"/>
    <mergeCell ref="E55:H55"/>
    <mergeCell ref="J55:L55"/>
    <mergeCell ref="J44:L44"/>
    <mergeCell ref="J45:L45"/>
    <mergeCell ref="J46:L46"/>
    <mergeCell ref="J47:L47"/>
    <mergeCell ref="J48:L48"/>
    <mergeCell ref="J49:L49"/>
    <mergeCell ref="N41:O41"/>
    <mergeCell ref="P41:V41"/>
    <mergeCell ref="A42:B42"/>
    <mergeCell ref="C42:C43"/>
    <mergeCell ref="D42:D43"/>
    <mergeCell ref="E42:H42"/>
    <mergeCell ref="J42:L42"/>
    <mergeCell ref="N42:U42"/>
    <mergeCell ref="D33:I33"/>
    <mergeCell ref="N33:V33"/>
    <mergeCell ref="D35:I35"/>
    <mergeCell ref="N35:V35"/>
    <mergeCell ref="N37:V37"/>
    <mergeCell ref="N39:V39"/>
    <mergeCell ref="A28:B28"/>
    <mergeCell ref="C28:I28"/>
    <mergeCell ref="N28:U28"/>
    <mergeCell ref="D29:I29"/>
    <mergeCell ref="N29:V29"/>
    <mergeCell ref="D31:I31"/>
    <mergeCell ref="N31:V31"/>
    <mergeCell ref="A21:B21"/>
    <mergeCell ref="A23:B23"/>
    <mergeCell ref="C23:V23"/>
    <mergeCell ref="C24:V24"/>
    <mergeCell ref="C25:V25"/>
    <mergeCell ref="A27:U27"/>
    <mergeCell ref="A13:B13"/>
    <mergeCell ref="C13:V13"/>
    <mergeCell ref="A15:B15"/>
    <mergeCell ref="C15:V15"/>
    <mergeCell ref="A17:B17"/>
    <mergeCell ref="A19:B19"/>
    <mergeCell ref="A5:U5"/>
    <mergeCell ref="A7:B7"/>
    <mergeCell ref="C7:V7"/>
    <mergeCell ref="A9:B9"/>
    <mergeCell ref="C9:V9"/>
    <mergeCell ref="A11:B11"/>
    <mergeCell ref="C11:V11"/>
  </mergeCells>
  <phoneticPr fontId="2" type="noConversion"/>
  <conditionalFormatting sqref="C44:C54 C62:C68 C76:C85 C93:C100 C108:C113">
    <cfRule type="expression" dxfId="0" priority="1" stopIfTrue="1">
      <formula>0</formula>
    </cfRule>
  </conditionalFormatting>
  <pageMargins left="0.7" right="0.7" top="0.75" bottom="0.75" header="0.51180555555555551" footer="0.3"/>
  <pageSetup paperSize="9" scale="92" firstPageNumber="0" orientation="landscape" horizontalDpi="300" verticalDpi="300"/>
  <headerFooter>
    <oddFooter>&amp;C&amp;"Arial Narrow,Normal"&amp;12&amp;P/&amp;N</oddFooter>
  </headerFooter>
  <rowBreaks count="5" manualBreakCount="5">
    <brk id="41" max="16383" man="1"/>
    <brk id="59" max="16383" man="1"/>
    <brk id="73" max="16383" man="1"/>
    <brk id="90" max="16383" man="1"/>
    <brk id="105" max="16383" man="1"/>
  </rowBreaks>
  <colBreaks count="1" manualBreakCount="1">
    <brk id="22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Eval_FP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Claire-Lise Tschabold</cp:lastModifiedBy>
  <cp:lastPrinted>2014-06-16T12:10:48Z</cp:lastPrinted>
  <dcterms:created xsi:type="dcterms:W3CDTF">2014-06-13T15:41:06Z</dcterms:created>
  <dcterms:modified xsi:type="dcterms:W3CDTF">2014-06-19T10:43:18Z</dcterms:modified>
</cp:coreProperties>
</file>