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cques.robadey\switchdrive\Cours Telecom\téléinfo\admin\"/>
    </mc:Choice>
  </mc:AlternateContent>
  <xr:revisionPtr revIDLastSave="0" documentId="13_ncr:1_{12D6D3B1-B095-422D-B238-3F4CC30D48F1}" xr6:coauthVersionLast="47" xr6:coauthVersionMax="47" xr10:uidLastSave="{00000000-0000-0000-0000-000000000000}"/>
  <bookViews>
    <workbookView xWindow="780" yWindow="780" windowWidth="24750" windowHeight="14100" xr2:uid="{00000000-000D-0000-FFFF-FFFF00000000}"/>
  </bookViews>
  <sheets>
    <sheet name="16-17 T1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H26" i="1" l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D5" i="1"/>
  <c r="D6" i="1" s="1"/>
  <c r="D7" i="1" s="1"/>
  <c r="D8" i="1" s="1"/>
  <c r="D10" i="1" s="1"/>
  <c r="D11" i="1" s="1"/>
  <c r="D12" i="1" s="1"/>
  <c r="D13" i="1" s="1"/>
  <c r="D14" i="1" s="1"/>
  <c r="D15" i="1" s="1"/>
  <c r="D16" i="1" s="1"/>
  <c r="D17" i="1" s="1"/>
  <c r="D20" i="1" s="1"/>
  <c r="D21" i="1" s="1"/>
  <c r="D26" i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G5" i="1"/>
  <c r="G6" i="1" s="1"/>
  <c r="G7" i="1" s="1"/>
  <c r="G8" i="1" s="1"/>
  <c r="H5" i="1"/>
  <c r="H6" i="1" s="1"/>
  <c r="H7" i="1" s="1"/>
  <c r="H8" i="1" s="1"/>
  <c r="H10" i="1" s="1"/>
  <c r="H11" i="1" s="1"/>
  <c r="H12" i="1" s="1"/>
  <c r="H13" i="1" s="1"/>
  <c r="C21" i="1"/>
  <c r="C20" i="1"/>
  <c r="C17" i="1"/>
  <c r="C16" i="1"/>
  <c r="C15" i="1"/>
  <c r="C14" i="1"/>
  <c r="C13" i="1"/>
  <c r="C12" i="1"/>
  <c r="C11" i="1"/>
  <c r="C10" i="1"/>
  <c r="C8" i="1"/>
  <c r="C7" i="1"/>
  <c r="H14" i="1" l="1"/>
  <c r="H15" i="1" s="1"/>
  <c r="H16" i="1" s="1"/>
  <c r="H17" i="1" s="1"/>
  <c r="H20" i="1" s="1"/>
  <c r="H21" i="1" s="1"/>
  <c r="G10" i="1"/>
  <c r="G13" i="1" l="1"/>
  <c r="G14" i="1" s="1"/>
  <c r="G15" i="1" s="1"/>
  <c r="G16" i="1" s="1"/>
  <c r="G17" i="1" s="1"/>
  <c r="G20" i="1" s="1"/>
  <c r="G21" i="1" s="1"/>
  <c r="G11" i="1"/>
  <c r="G12" i="1" s="1"/>
</calcChain>
</file>

<file path=xl/sharedStrings.xml><?xml version="1.0" encoding="utf-8"?>
<sst xmlns="http://schemas.openxmlformats.org/spreadsheetml/2006/main" count="181" uniqueCount="97">
  <si>
    <t>Sem</t>
  </si>
  <si>
    <t>Date</t>
  </si>
  <si>
    <t>TP Title</t>
  </si>
  <si>
    <t>Theory</t>
  </si>
  <si>
    <t>A1</t>
  </si>
  <si>
    <t>A2</t>
  </si>
  <si>
    <t>2- Topologies, Architectures, OSI Model</t>
  </si>
  <si>
    <t>A3</t>
  </si>
  <si>
    <t>Intro 1 - Sniffer, Encapsulation HTTP/TCP/IP</t>
  </si>
  <si>
    <t>A4</t>
  </si>
  <si>
    <t>A5</t>
  </si>
  <si>
    <t>Intro 2 - Oscillo, Ethernet Transmission Mode</t>
  </si>
  <si>
    <t>Holidays</t>
  </si>
  <si>
    <t>A6</t>
  </si>
  <si>
    <t>A7</t>
  </si>
  <si>
    <t>A8</t>
  </si>
  <si>
    <t>Test</t>
  </si>
  <si>
    <t>A9</t>
  </si>
  <si>
    <t>A10</t>
  </si>
  <si>
    <t>A11</t>
  </si>
  <si>
    <t>TP5 - SourceCoding (RS)</t>
  </si>
  <si>
    <t>A12</t>
  </si>
  <si>
    <t>A13</t>
  </si>
  <si>
    <t>X-mas</t>
  </si>
  <si>
    <t>New Year</t>
  </si>
  <si>
    <t>A14</t>
  </si>
  <si>
    <t>TP6 - CRC</t>
  </si>
  <si>
    <t>A15</t>
  </si>
  <si>
    <t>JE</t>
  </si>
  <si>
    <t>TP4- Digital transmission mode</t>
  </si>
  <si>
    <t>idem</t>
  </si>
  <si>
    <t>Groupe</t>
  </si>
  <si>
    <t>B</t>
  </si>
  <si>
    <t>A</t>
  </si>
  <si>
    <t>Jour</t>
  </si>
  <si>
    <t>Printemps</t>
  </si>
  <si>
    <t>P1</t>
  </si>
  <si>
    <t>1- Perf. Sliding Window /  DLL Tasks / Topologies</t>
  </si>
  <si>
    <t>P2</t>
  </si>
  <si>
    <t>2- MAC Procedures / LANs / Ethernet</t>
  </si>
  <si>
    <t>---</t>
  </si>
  <si>
    <t>P3</t>
  </si>
  <si>
    <t>3- IPv4 Adressing / Subnets</t>
  </si>
  <si>
    <t>TP7 - PPPoE (LCP, IPCP)</t>
  </si>
  <si>
    <t>P4</t>
  </si>
  <si>
    <t>4- IP Header / Fragmentation / IPv6</t>
  </si>
  <si>
    <t>idem (tn)</t>
  </si>
  <si>
    <t>P5</t>
  </si>
  <si>
    <t>5- Routing Algorithms</t>
  </si>
  <si>
    <t>TP8 - Addresses MAC/IP - ARP Mapping</t>
  </si>
  <si>
    <t>P6</t>
  </si>
  <si>
    <t>6- Routing Algorithms (exercises single/multipath, Dijkstra)</t>
  </si>
  <si>
    <t>P7</t>
  </si>
  <si>
    <t>7- Routing Algorithms (ex. distr. routing) / Intro TL, Ports</t>
  </si>
  <si>
    <t>TP9 - IP / ICMP</t>
  </si>
  <si>
    <t>P8</t>
  </si>
  <si>
    <t>Pâques</t>
  </si>
  <si>
    <t>P9</t>
  </si>
  <si>
    <t>SPECIAL NetGame</t>
  </si>
  <si>
    <t>P10</t>
  </si>
  <si>
    <t>Exam Discussion / 1. TCP Connections</t>
  </si>
  <si>
    <t>P11</t>
  </si>
  <si>
    <t>1. TCP recall</t>
  </si>
  <si>
    <t>TP11 - TCP</t>
  </si>
  <si>
    <t>P12</t>
  </si>
  <si>
    <t>2- TCP State Diagram, TCP Timer &amp; Details</t>
  </si>
  <si>
    <t>P13</t>
  </si>
  <si>
    <t>3- Internet Applications</t>
  </si>
  <si>
    <t>TP12 - Internet Applications (DNS, Telnet, HTML, SMTP/POP/IMAP)</t>
  </si>
  <si>
    <t>P14</t>
  </si>
  <si>
    <t>Discussion TP 11 &amp; Questions</t>
  </si>
  <si>
    <t>P15</t>
  </si>
  <si>
    <t>Réserve    ?</t>
  </si>
  <si>
    <t>P16</t>
  </si>
  <si>
    <t>Fête-Dieu</t>
  </si>
  <si>
    <t>P17</t>
  </si>
  <si>
    <t>Exam Discussion / Questions</t>
  </si>
  <si>
    <t>ME</t>
  </si>
  <si>
    <t>TP3 - Transmissions optiques</t>
  </si>
  <si>
    <t>MA</t>
  </si>
  <si>
    <t>A16</t>
  </si>
  <si>
    <t>3- OSI Model, Intro PHL</t>
  </si>
  <si>
    <t>4- Fourier, Nyquist/Shannon</t>
  </si>
  <si>
    <t xml:space="preserve"> ISC-1b   TINF</t>
  </si>
  <si>
    <t>5- Transmission Media: copper, fiber, wireless</t>
  </si>
  <si>
    <t>1- Info&amp;Coding:  Sources, Entropy, Redudancy</t>
  </si>
  <si>
    <t>3- Source Coding: Sh-Fano, Huffman, Block Coding</t>
  </si>
  <si>
    <t>4- Source / Channel Coding: CRC</t>
  </si>
  <si>
    <t>6- Modulation (QAM, Wifi)</t>
  </si>
  <si>
    <t>6- Multiplexing, digital transmission (without A/sync transm),</t>
  </si>
  <si>
    <t>(2023/24)</t>
  </si>
  <si>
    <t>1 - Welcome, Organisation, Introduction /Topologie</t>
  </si>
  <si>
    <t>2- Exam Discussion / Source coding</t>
  </si>
  <si>
    <t>6- Data Link Layer</t>
  </si>
  <si>
    <t>5- Channel Coding, Improvements / Sliding Window: basics</t>
  </si>
  <si>
    <t>5- Sliding Window protocol</t>
  </si>
  <si>
    <t>libre pour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</si>
</sst>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2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/>
    <xf numFmtId="0" fontId="2" fillId="2" borderId="2" xfId="0" applyFont="1" applyFill="1" applyBorder="1" applyAlignment="1"/>
    <xf numFmtId="0" fontId="3" fillId="2" borderId="2" xfId="0" applyFont="1" applyFill="1" applyBorder="1" applyAlignment="1"/>
    <xf numFmtId="0" fontId="0" fillId="0" borderId="0" xfId="0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8" borderId="2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14" fontId="5" fillId="0" borderId="0" xfId="0" applyNumberFormat="1" applyFont="1" applyFill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4" fontId="5" fillId="5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7" fillId="3" borderId="3" xfId="0" applyFont="1" applyFill="1" applyBorder="1"/>
    <xf numFmtId="0" fontId="7" fillId="0" borderId="0" xfId="0" applyFont="1"/>
    <xf numFmtId="0" fontId="6" fillId="0" borderId="0" xfId="0" applyFont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14" fontId="6" fillId="0" borderId="0" xfId="0" applyNumberFormat="1" applyFont="1" applyBorder="1" applyAlignment="1">
      <alignment horizont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4" borderId="0" xfId="0" applyFont="1" applyFill="1"/>
    <xf numFmtId="0" fontId="6" fillId="0" borderId="0" xfId="0" applyFont="1" applyFill="1" applyBorder="1"/>
    <xf numFmtId="0" fontId="6" fillId="4" borderId="0" xfId="0" applyFont="1" applyFill="1" applyBorder="1"/>
    <xf numFmtId="14" fontId="6" fillId="0" borderId="3" xfId="0" applyNumberFormat="1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14" fontId="6" fillId="5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left"/>
    </xf>
    <xf numFmtId="0" fontId="7" fillId="6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4" fontId="6" fillId="3" borderId="4" xfId="0" applyNumberFormat="1" applyFont="1" applyFill="1" applyBorder="1" applyAlignment="1">
      <alignment horizontal="center"/>
    </xf>
    <xf numFmtId="0" fontId="7" fillId="3" borderId="4" xfId="0" applyFont="1" applyFill="1" applyBorder="1"/>
    <xf numFmtId="0" fontId="7" fillId="3" borderId="0" xfId="0" applyFont="1" applyFill="1" applyBorder="1"/>
    <xf numFmtId="14" fontId="6" fillId="3" borderId="0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4" fontId="6" fillId="3" borderId="3" xfId="0" applyNumberFormat="1" applyFont="1" applyFill="1" applyBorder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5" fillId="5" borderId="0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14" fontId="5" fillId="5" borderId="3" xfId="0" applyNumberFormat="1" applyFont="1" applyFill="1" applyBorder="1" applyAlignment="1">
      <alignment horizontal="center"/>
    </xf>
    <xf numFmtId="0" fontId="5" fillId="5" borderId="3" xfId="0" applyFont="1" applyFill="1" applyBorder="1"/>
    <xf numFmtId="0" fontId="5" fillId="0" borderId="0" xfId="0" applyFont="1" applyFill="1"/>
    <xf numFmtId="0" fontId="5" fillId="0" borderId="0" xfId="0" quotePrefix="1" applyFont="1" applyFill="1"/>
    <xf numFmtId="0" fontId="5" fillId="0" borderId="0" xfId="0" applyFont="1" applyFill="1" applyAlignment="1">
      <alignment horizontal="center"/>
    </xf>
    <xf numFmtId="0" fontId="5" fillId="9" borderId="0" xfId="0" applyFont="1" applyFill="1" applyBorder="1"/>
    <xf numFmtId="0" fontId="5" fillId="6" borderId="0" xfId="0" applyFont="1" applyFill="1" applyBorder="1"/>
    <xf numFmtId="0" fontId="5" fillId="10" borderId="0" xfId="0" applyFont="1" applyFill="1" applyBorder="1" applyAlignment="1">
      <alignment horizontal="left"/>
    </xf>
    <xf numFmtId="0" fontId="5" fillId="5" borderId="2" xfId="0" applyFont="1" applyFill="1" applyBorder="1"/>
    <xf numFmtId="0" fontId="5" fillId="7" borderId="0" xfId="0" applyFont="1" applyFill="1" applyBorder="1"/>
    <xf numFmtId="14" fontId="5" fillId="0" borderId="5" xfId="0" applyNumberFormat="1" applyFont="1" applyFill="1" applyBorder="1" applyAlignment="1">
      <alignment horizontal="center"/>
    </xf>
    <xf numFmtId="0" fontId="5" fillId="0" borderId="5" xfId="0" applyFont="1" applyBorder="1"/>
    <xf numFmtId="0" fontId="5" fillId="0" borderId="5" xfId="0" applyFont="1" applyFill="1" applyBorder="1" applyAlignment="1">
      <alignment horizontal="left"/>
    </xf>
    <xf numFmtId="0" fontId="3" fillId="8" borderId="3" xfId="0" applyFont="1" applyFill="1" applyBorder="1"/>
    <xf numFmtId="0" fontId="6" fillId="0" borderId="4" xfId="0" applyFont="1" applyFill="1" applyBorder="1"/>
    <xf numFmtId="0" fontId="6" fillId="5" borderId="4" xfId="0" applyFont="1" applyFill="1" applyBorder="1" applyAlignment="1">
      <alignment horizontal="center"/>
    </xf>
    <xf numFmtId="14" fontId="6" fillId="5" borderId="4" xfId="0" applyNumberFormat="1" applyFont="1" applyFill="1" applyBorder="1" applyAlignment="1">
      <alignment horizontal="center"/>
    </xf>
    <xf numFmtId="0" fontId="7" fillId="5" borderId="4" xfId="0" applyFont="1" applyFill="1" applyBorder="1" applyAlignment="1">
      <alignment horizontal="left"/>
    </xf>
    <xf numFmtId="0" fontId="6" fillId="4" borderId="6" xfId="0" applyFont="1" applyFill="1" applyBorder="1"/>
    <xf numFmtId="0" fontId="6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14" fontId="5" fillId="5" borderId="4" xfId="0" applyNumberFormat="1" applyFont="1" applyFill="1" applyBorder="1" applyAlignment="1">
      <alignment horizontal="center"/>
    </xf>
    <xf numFmtId="0" fontId="5" fillId="5" borderId="4" xfId="0" applyFont="1" applyFill="1" applyBorder="1"/>
    <xf numFmtId="14" fontId="5" fillId="5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99C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topLeftCell="C7" zoomScale="149" zoomScaleNormal="149" workbookViewId="0">
      <selection activeCell="F18" sqref="F18"/>
    </sheetView>
  </sheetViews>
  <sheetFormatPr defaultColWidth="9.140625" defaultRowHeight="12.75" x14ac:dyDescent="0.2"/>
  <cols>
    <col min="1" max="1" width="5.140625" style="4" bestFit="1" customWidth="1"/>
    <col min="2" max="2" width="9.140625" style="4"/>
    <col min="3" max="3" width="8.28515625" style="4" bestFit="1" customWidth="1"/>
    <col min="4" max="4" width="13.140625" style="4" bestFit="1" customWidth="1"/>
    <col min="5" max="5" width="51.42578125" customWidth="1"/>
    <col min="6" max="6" width="63.5703125" customWidth="1"/>
    <col min="7" max="7" width="11.140625" customWidth="1"/>
    <col min="8" max="8" width="11" bestFit="1" customWidth="1"/>
  </cols>
  <sheetData>
    <row r="1" spans="1:8" ht="24.75" customHeight="1" x14ac:dyDescent="0.35">
      <c r="A1" s="1" t="s">
        <v>83</v>
      </c>
      <c r="B1" s="8"/>
      <c r="C1" s="9"/>
      <c r="D1" s="2"/>
      <c r="E1" s="65" t="s">
        <v>90</v>
      </c>
      <c r="F1" s="3"/>
      <c r="G1" s="2"/>
      <c r="H1" s="7"/>
    </row>
    <row r="2" spans="1:8" x14ac:dyDescent="0.2">
      <c r="G2" s="4"/>
    </row>
    <row r="3" spans="1:8" s="23" customFormat="1" x14ac:dyDescent="0.2">
      <c r="A3" s="20" t="s">
        <v>0</v>
      </c>
      <c r="B3" s="21" t="s">
        <v>31</v>
      </c>
      <c r="C3" s="20" t="s">
        <v>34</v>
      </c>
      <c r="D3" s="21" t="s">
        <v>1</v>
      </c>
      <c r="E3" s="22" t="s">
        <v>2</v>
      </c>
      <c r="F3" s="22" t="s">
        <v>3</v>
      </c>
      <c r="G3" s="20" t="s">
        <v>34</v>
      </c>
      <c r="H3" s="20" t="s">
        <v>1</v>
      </c>
    </row>
    <row r="4" spans="1:8" s="29" customFormat="1" x14ac:dyDescent="0.2">
      <c r="A4" s="24" t="s">
        <v>4</v>
      </c>
      <c r="B4" s="26" t="s">
        <v>32</v>
      </c>
      <c r="C4" s="71" t="s">
        <v>79</v>
      </c>
      <c r="D4" s="28">
        <v>45188</v>
      </c>
      <c r="E4" s="29" t="s">
        <v>91</v>
      </c>
      <c r="F4" s="27" t="s">
        <v>6</v>
      </c>
      <c r="G4" s="25" t="s">
        <v>28</v>
      </c>
      <c r="H4" s="25">
        <v>45190</v>
      </c>
    </row>
    <row r="5" spans="1:8" s="29" customFormat="1" x14ac:dyDescent="0.2">
      <c r="A5" s="24" t="s">
        <v>5</v>
      </c>
      <c r="B5" s="26" t="s">
        <v>33</v>
      </c>
      <c r="C5" s="71" t="s">
        <v>79</v>
      </c>
      <c r="D5" s="28">
        <f>D4+7</f>
        <v>45195</v>
      </c>
      <c r="E5" s="29" t="s">
        <v>30</v>
      </c>
      <c r="F5" s="32" t="s">
        <v>81</v>
      </c>
      <c r="G5" s="30" t="str">
        <f>G4</f>
        <v>JE</v>
      </c>
      <c r="H5" s="30">
        <f>H4+7</f>
        <v>45197</v>
      </c>
    </row>
    <row r="6" spans="1:8" s="29" customFormat="1" x14ac:dyDescent="0.2">
      <c r="A6" s="24" t="s">
        <v>7</v>
      </c>
      <c r="B6" s="26" t="s">
        <v>32</v>
      </c>
      <c r="C6" s="71" t="s">
        <v>79</v>
      </c>
      <c r="D6" s="28">
        <f>D5+7</f>
        <v>45202</v>
      </c>
      <c r="E6" s="31" t="s">
        <v>8</v>
      </c>
      <c r="F6" s="32" t="s">
        <v>82</v>
      </c>
      <c r="G6" s="30" t="str">
        <f t="shared" ref="G6:G8" si="0">G5</f>
        <v>JE</v>
      </c>
      <c r="H6" s="25">
        <f t="shared" ref="H6:H17" si="1">H5+7</f>
        <v>45204</v>
      </c>
    </row>
    <row r="7" spans="1:8" s="29" customFormat="1" x14ac:dyDescent="0.2">
      <c r="A7" s="24" t="s">
        <v>9</v>
      </c>
      <c r="B7" s="26" t="s">
        <v>33</v>
      </c>
      <c r="C7" s="24" t="str">
        <f>$C$5</f>
        <v>MA</v>
      </c>
      <c r="D7" s="28">
        <f>D6+7</f>
        <v>45209</v>
      </c>
      <c r="E7" s="29" t="s">
        <v>30</v>
      </c>
      <c r="F7" s="32" t="s">
        <v>84</v>
      </c>
      <c r="G7" s="30" t="str">
        <f t="shared" si="0"/>
        <v>JE</v>
      </c>
      <c r="H7" s="25">
        <f t="shared" si="1"/>
        <v>45211</v>
      </c>
    </row>
    <row r="8" spans="1:8" s="29" customFormat="1" x14ac:dyDescent="0.2">
      <c r="A8" s="24" t="s">
        <v>10</v>
      </c>
      <c r="B8" s="26" t="s">
        <v>32</v>
      </c>
      <c r="C8" s="24" t="str">
        <f>$C$5</f>
        <v>MA</v>
      </c>
      <c r="D8" s="34">
        <f>D7+7</f>
        <v>45216</v>
      </c>
      <c r="E8" s="33" t="s">
        <v>11</v>
      </c>
      <c r="F8" s="32" t="s">
        <v>89</v>
      </c>
      <c r="G8" s="30" t="str">
        <f t="shared" si="0"/>
        <v>JE</v>
      </c>
      <c r="H8" s="25">
        <f t="shared" si="1"/>
        <v>45218</v>
      </c>
    </row>
    <row r="9" spans="1:8" s="29" customFormat="1" x14ac:dyDescent="0.2">
      <c r="A9" s="67" t="s">
        <v>13</v>
      </c>
      <c r="B9" s="36"/>
      <c r="C9" s="35"/>
      <c r="D9" s="36"/>
      <c r="E9" s="37" t="s">
        <v>12</v>
      </c>
      <c r="F9" s="69" t="s">
        <v>12</v>
      </c>
      <c r="G9" s="68"/>
      <c r="H9" s="67"/>
    </row>
    <row r="10" spans="1:8" s="29" customFormat="1" x14ac:dyDescent="0.2">
      <c r="A10" s="40" t="s">
        <v>14</v>
      </c>
      <c r="B10" s="26" t="s">
        <v>33</v>
      </c>
      <c r="C10" s="24" t="str">
        <f t="shared" ref="C10:C17" si="2">$C$5</f>
        <v>MA</v>
      </c>
      <c r="D10" s="25">
        <f>D8+14</f>
        <v>45230</v>
      </c>
      <c r="E10" s="29" t="s">
        <v>30</v>
      </c>
      <c r="F10" s="29" t="s">
        <v>88</v>
      </c>
      <c r="G10" s="25" t="str">
        <f>G8</f>
        <v>JE</v>
      </c>
      <c r="H10" s="25">
        <f>H8+14</f>
        <v>45232</v>
      </c>
    </row>
    <row r="11" spans="1:8" s="29" customFormat="1" x14ac:dyDescent="0.2">
      <c r="A11" s="24" t="s">
        <v>15</v>
      </c>
      <c r="B11" s="26" t="s">
        <v>32</v>
      </c>
      <c r="C11" s="24" t="str">
        <f t="shared" si="2"/>
        <v>MA</v>
      </c>
      <c r="D11" s="28">
        <f t="shared" ref="D11:D17" si="3">D10+7</f>
        <v>45237</v>
      </c>
      <c r="E11" s="70" t="s">
        <v>78</v>
      </c>
      <c r="F11" s="32" t="s">
        <v>85</v>
      </c>
      <c r="G11" s="25" t="str">
        <f>G10</f>
        <v>JE</v>
      </c>
      <c r="H11" s="30">
        <f>H10+7</f>
        <v>45239</v>
      </c>
    </row>
    <row r="12" spans="1:8" s="29" customFormat="1" x14ac:dyDescent="0.2">
      <c r="A12" s="24" t="s">
        <v>17</v>
      </c>
      <c r="B12" s="26" t="s">
        <v>33</v>
      </c>
      <c r="C12" s="24" t="str">
        <f t="shared" si="2"/>
        <v>MA</v>
      </c>
      <c r="D12" s="28">
        <f t="shared" si="3"/>
        <v>45244</v>
      </c>
      <c r="E12" s="27" t="s">
        <v>30</v>
      </c>
      <c r="F12" s="38" t="s">
        <v>16</v>
      </c>
      <c r="G12" s="25" t="str">
        <f>G11</f>
        <v>JE</v>
      </c>
      <c r="H12" s="25">
        <f>H11+7</f>
        <v>45246</v>
      </c>
    </row>
    <row r="13" spans="1:8" s="29" customFormat="1" x14ac:dyDescent="0.2">
      <c r="A13" s="24" t="s">
        <v>18</v>
      </c>
      <c r="B13" s="26" t="s">
        <v>32</v>
      </c>
      <c r="C13" s="39" t="str">
        <f t="shared" si="2"/>
        <v>MA</v>
      </c>
      <c r="D13" s="28">
        <f t="shared" si="3"/>
        <v>45251</v>
      </c>
      <c r="E13" s="33" t="s">
        <v>29</v>
      </c>
      <c r="F13" s="32" t="s">
        <v>92</v>
      </c>
      <c r="G13" s="25" t="str">
        <f>G10</f>
        <v>JE</v>
      </c>
      <c r="H13" s="25">
        <f>H12+7</f>
        <v>45253</v>
      </c>
    </row>
    <row r="14" spans="1:8" s="29" customFormat="1" x14ac:dyDescent="0.2">
      <c r="A14" s="24" t="s">
        <v>19</v>
      </c>
      <c r="B14" s="26" t="s">
        <v>33</v>
      </c>
      <c r="C14" s="39" t="str">
        <f t="shared" si="2"/>
        <v>MA</v>
      </c>
      <c r="D14" s="28">
        <f t="shared" si="3"/>
        <v>45258</v>
      </c>
      <c r="E14" s="27" t="s">
        <v>30</v>
      </c>
      <c r="F14" s="32" t="s">
        <v>86</v>
      </c>
      <c r="G14" s="25" t="str">
        <f t="shared" ref="G14:G17" si="4">G13</f>
        <v>JE</v>
      </c>
      <c r="H14" s="25">
        <f t="shared" si="1"/>
        <v>45260</v>
      </c>
    </row>
    <row r="15" spans="1:8" s="29" customFormat="1" x14ac:dyDescent="0.2">
      <c r="A15" s="24" t="s">
        <v>21</v>
      </c>
      <c r="B15" s="26" t="s">
        <v>32</v>
      </c>
      <c r="C15" s="39" t="str">
        <f t="shared" si="2"/>
        <v>MA</v>
      </c>
      <c r="D15" s="25">
        <f t="shared" si="3"/>
        <v>45265</v>
      </c>
      <c r="E15" s="33" t="s">
        <v>20</v>
      </c>
      <c r="F15" s="32" t="s">
        <v>87</v>
      </c>
      <c r="G15" s="25" t="str">
        <f t="shared" si="4"/>
        <v>JE</v>
      </c>
      <c r="H15" s="25">
        <f t="shared" si="1"/>
        <v>45267</v>
      </c>
    </row>
    <row r="16" spans="1:8" s="29" customFormat="1" x14ac:dyDescent="0.2">
      <c r="A16" s="24" t="s">
        <v>22</v>
      </c>
      <c r="B16" s="26" t="s">
        <v>33</v>
      </c>
      <c r="C16" s="39" t="str">
        <f t="shared" si="2"/>
        <v>MA</v>
      </c>
      <c r="D16" s="25">
        <f t="shared" si="3"/>
        <v>45272</v>
      </c>
      <c r="E16" s="27" t="s">
        <v>30</v>
      </c>
      <c r="F16" s="32" t="s">
        <v>94</v>
      </c>
      <c r="G16" s="25" t="str">
        <f t="shared" si="4"/>
        <v>JE</v>
      </c>
      <c r="H16" s="25">
        <f t="shared" si="1"/>
        <v>45274</v>
      </c>
    </row>
    <row r="17" spans="1:8" s="29" customFormat="1" x14ac:dyDescent="0.2">
      <c r="A17" s="24" t="s">
        <v>25</v>
      </c>
      <c r="B17" s="26" t="s">
        <v>32</v>
      </c>
      <c r="C17" s="40" t="str">
        <f t="shared" si="2"/>
        <v>MA</v>
      </c>
      <c r="D17" s="34">
        <f t="shared" si="3"/>
        <v>45279</v>
      </c>
      <c r="E17" s="33" t="s">
        <v>26</v>
      </c>
      <c r="F17" s="29" t="s">
        <v>95</v>
      </c>
      <c r="G17" s="25" t="str">
        <f t="shared" si="4"/>
        <v>JE</v>
      </c>
      <c r="H17" s="25">
        <f t="shared" si="1"/>
        <v>45281</v>
      </c>
    </row>
    <row r="18" spans="1:8" s="29" customFormat="1" x14ac:dyDescent="0.2">
      <c r="A18" s="41"/>
      <c r="B18" s="42"/>
      <c r="C18" s="41"/>
      <c r="D18" s="45"/>
      <c r="E18" s="43" t="s">
        <v>23</v>
      </c>
      <c r="F18" s="43" t="s">
        <v>23</v>
      </c>
      <c r="G18" s="42"/>
      <c r="H18" s="42"/>
    </row>
    <row r="19" spans="1:8" s="29" customFormat="1" x14ac:dyDescent="0.2">
      <c r="A19" s="46"/>
      <c r="B19" s="47"/>
      <c r="C19" s="46"/>
      <c r="D19" s="47"/>
      <c r="E19" s="22" t="s">
        <v>24</v>
      </c>
      <c r="F19" s="44" t="s">
        <v>24</v>
      </c>
      <c r="G19" s="47"/>
      <c r="H19" s="47"/>
    </row>
    <row r="20" spans="1:8" s="29" customFormat="1" x14ac:dyDescent="0.2">
      <c r="A20" s="24" t="s">
        <v>27</v>
      </c>
      <c r="B20" s="26" t="s">
        <v>33</v>
      </c>
      <c r="C20" s="24" t="str">
        <f>$C$5</f>
        <v>MA</v>
      </c>
      <c r="D20" s="28">
        <f>D17+21</f>
        <v>45300</v>
      </c>
      <c r="E20" s="29" t="s">
        <v>30</v>
      </c>
      <c r="F20" s="66" t="s">
        <v>93</v>
      </c>
      <c r="G20" s="30" t="str">
        <f>G17</f>
        <v>JE</v>
      </c>
      <c r="H20" s="25">
        <f>H17+21</f>
        <v>45302</v>
      </c>
    </row>
    <row r="21" spans="1:8" s="29" customFormat="1" x14ac:dyDescent="0.2">
      <c r="A21" s="24" t="s">
        <v>80</v>
      </c>
      <c r="B21" s="26" t="s">
        <v>32</v>
      </c>
      <c r="C21" s="39" t="str">
        <f>$C$5</f>
        <v>MA</v>
      </c>
      <c r="D21" s="28">
        <f>D20+7</f>
        <v>45307</v>
      </c>
      <c r="E21" s="27" t="s">
        <v>96</v>
      </c>
      <c r="F21" s="38" t="s">
        <v>16</v>
      </c>
      <c r="G21" s="48" t="str">
        <f>G20</f>
        <v>JE</v>
      </c>
      <c r="H21" s="25">
        <f>H20+7</f>
        <v>45309</v>
      </c>
    </row>
    <row r="22" spans="1:8" s="29" customFormat="1" x14ac:dyDescent="0.2">
      <c r="A22" s="24"/>
      <c r="B22" s="26"/>
      <c r="C22" s="39" t="str">
        <f>$C$5</f>
        <v>MA</v>
      </c>
      <c r="D22" s="28">
        <f>D21+7</f>
        <v>45314</v>
      </c>
      <c r="E22" s="27"/>
      <c r="F22" s="76"/>
      <c r="G22" s="48"/>
      <c r="H22" s="25"/>
    </row>
    <row r="23" spans="1:8" s="11" customFormat="1" x14ac:dyDescent="0.2">
      <c r="A23" s="49"/>
      <c r="B23" s="74" t="s">
        <v>12</v>
      </c>
      <c r="C23" s="73"/>
      <c r="D23" s="73"/>
      <c r="E23" s="74"/>
      <c r="F23" s="75"/>
      <c r="G23" s="72"/>
      <c r="H23" s="73"/>
    </row>
    <row r="24" spans="1:8" s="11" customFormat="1" x14ac:dyDescent="0.2">
      <c r="A24" s="50" t="s">
        <v>35</v>
      </c>
      <c r="B24" s="53" t="s">
        <v>12</v>
      </c>
      <c r="C24" s="52"/>
      <c r="D24" s="52"/>
      <c r="E24" s="53"/>
      <c r="F24" s="52"/>
      <c r="G24" s="51"/>
      <c r="H24" s="52"/>
    </row>
    <row r="25" spans="1:8" s="11" customFormat="1" x14ac:dyDescent="0.2">
      <c r="A25" s="12" t="s">
        <v>36</v>
      </c>
      <c r="B25" s="13"/>
      <c r="C25" s="12" t="s">
        <v>28</v>
      </c>
      <c r="D25" s="13">
        <v>44248</v>
      </c>
      <c r="E25" s="54"/>
      <c r="F25" s="54" t="s">
        <v>37</v>
      </c>
      <c r="G25" s="12" t="s">
        <v>77</v>
      </c>
      <c r="H25" s="13">
        <v>43516</v>
      </c>
    </row>
    <row r="26" spans="1:8" s="11" customFormat="1" x14ac:dyDescent="0.2">
      <c r="A26" s="12" t="s">
        <v>38</v>
      </c>
      <c r="B26" s="13"/>
      <c r="C26" s="12" t="s">
        <v>28</v>
      </c>
      <c r="D26" s="15">
        <f t="shared" ref="D26:D37" si="5">D25+7</f>
        <v>44255</v>
      </c>
      <c r="E26" s="55" t="s">
        <v>40</v>
      </c>
      <c r="F26" s="14" t="s">
        <v>39</v>
      </c>
      <c r="G26" s="12" t="s">
        <v>77</v>
      </c>
      <c r="H26" s="13">
        <f>H25+7</f>
        <v>43523</v>
      </c>
    </row>
    <row r="27" spans="1:8" s="11" customFormat="1" x14ac:dyDescent="0.2">
      <c r="A27" s="12" t="s">
        <v>41</v>
      </c>
      <c r="B27" s="56" t="s">
        <v>32</v>
      </c>
      <c r="C27" s="12" t="s">
        <v>28</v>
      </c>
      <c r="D27" s="15">
        <f t="shared" si="5"/>
        <v>44262</v>
      </c>
      <c r="E27" s="57" t="s">
        <v>43</v>
      </c>
      <c r="F27" s="54" t="s">
        <v>42</v>
      </c>
      <c r="G27" s="12" t="s">
        <v>77</v>
      </c>
      <c r="H27" s="13">
        <f>H26+7</f>
        <v>43530</v>
      </c>
    </row>
    <row r="28" spans="1:8" s="11" customFormat="1" x14ac:dyDescent="0.2">
      <c r="A28" s="12" t="s">
        <v>44</v>
      </c>
      <c r="B28" s="56" t="s">
        <v>33</v>
      </c>
      <c r="C28" s="12" t="s">
        <v>28</v>
      </c>
      <c r="D28" s="15">
        <f t="shared" si="5"/>
        <v>44269</v>
      </c>
      <c r="E28" s="54" t="s">
        <v>46</v>
      </c>
      <c r="F28" s="14" t="s">
        <v>45</v>
      </c>
      <c r="G28" s="12" t="s">
        <v>77</v>
      </c>
      <c r="H28" s="13">
        <f t="shared" ref="H28:H41" si="6">H27+7</f>
        <v>43537</v>
      </c>
    </row>
    <row r="29" spans="1:8" s="11" customFormat="1" x14ac:dyDescent="0.2">
      <c r="A29" s="12" t="s">
        <v>47</v>
      </c>
      <c r="B29" s="56" t="s">
        <v>32</v>
      </c>
      <c r="C29" s="12" t="s">
        <v>28</v>
      </c>
      <c r="D29" s="15">
        <f t="shared" si="5"/>
        <v>44276</v>
      </c>
      <c r="E29" s="57" t="s">
        <v>49</v>
      </c>
      <c r="F29" s="14" t="s">
        <v>48</v>
      </c>
      <c r="G29" s="12" t="s">
        <v>77</v>
      </c>
      <c r="H29" s="13">
        <f t="shared" si="6"/>
        <v>43544</v>
      </c>
    </row>
    <row r="30" spans="1:8" s="11" customFormat="1" x14ac:dyDescent="0.2">
      <c r="A30" s="12" t="s">
        <v>50</v>
      </c>
      <c r="B30" s="15" t="s">
        <v>33</v>
      </c>
      <c r="C30" s="12" t="s">
        <v>28</v>
      </c>
      <c r="D30" s="15">
        <f t="shared" si="5"/>
        <v>44283</v>
      </c>
      <c r="E30" s="54" t="s">
        <v>46</v>
      </c>
      <c r="F30" s="14" t="s">
        <v>51</v>
      </c>
      <c r="G30" s="12" t="s">
        <v>77</v>
      </c>
      <c r="H30" s="13">
        <f t="shared" si="6"/>
        <v>43551</v>
      </c>
    </row>
    <row r="31" spans="1:8" s="11" customFormat="1" x14ac:dyDescent="0.2">
      <c r="A31" s="12" t="s">
        <v>52</v>
      </c>
      <c r="B31" s="12" t="s">
        <v>32</v>
      </c>
      <c r="C31" s="12" t="s">
        <v>28</v>
      </c>
      <c r="D31" s="15">
        <f t="shared" si="5"/>
        <v>44290</v>
      </c>
      <c r="E31" s="57" t="s">
        <v>54</v>
      </c>
      <c r="F31" s="14" t="s">
        <v>53</v>
      </c>
      <c r="G31" s="12" t="s">
        <v>77</v>
      </c>
      <c r="H31" s="15">
        <f t="shared" si="6"/>
        <v>43558</v>
      </c>
    </row>
    <row r="32" spans="1:8" s="11" customFormat="1" x14ac:dyDescent="0.2">
      <c r="A32" s="12" t="s">
        <v>55</v>
      </c>
      <c r="B32" s="12" t="s">
        <v>33</v>
      </c>
      <c r="C32" s="12" t="s">
        <v>28</v>
      </c>
      <c r="D32" s="15">
        <f t="shared" si="5"/>
        <v>44297</v>
      </c>
      <c r="E32" s="54" t="s">
        <v>46</v>
      </c>
      <c r="F32" s="58" t="s">
        <v>16</v>
      </c>
      <c r="G32" s="12" t="s">
        <v>77</v>
      </c>
      <c r="H32" s="15">
        <f t="shared" si="6"/>
        <v>43565</v>
      </c>
    </row>
    <row r="33" spans="1:8" s="11" customFormat="1" x14ac:dyDescent="0.2">
      <c r="A33" s="10" t="s">
        <v>57</v>
      </c>
      <c r="B33" s="15" t="s">
        <v>32</v>
      </c>
      <c r="C33" s="16" t="s">
        <v>28</v>
      </c>
      <c r="D33" s="17">
        <f t="shared" si="5"/>
        <v>44304</v>
      </c>
      <c r="E33" s="59" t="s">
        <v>58</v>
      </c>
      <c r="F33" s="14" t="s">
        <v>60</v>
      </c>
      <c r="G33" s="12" t="s">
        <v>77</v>
      </c>
      <c r="H33" s="15">
        <f t="shared" si="6"/>
        <v>43572</v>
      </c>
    </row>
    <row r="34" spans="1:8" s="11" customFormat="1" x14ac:dyDescent="0.2">
      <c r="A34" s="18"/>
      <c r="B34" s="18"/>
      <c r="C34" s="19" t="s">
        <v>28</v>
      </c>
      <c r="D34" s="19">
        <f t="shared" si="5"/>
        <v>44311</v>
      </c>
      <c r="E34" s="60" t="s">
        <v>56</v>
      </c>
      <c r="F34" s="60" t="s">
        <v>56</v>
      </c>
      <c r="G34" s="18" t="s">
        <v>77</v>
      </c>
      <c r="H34" s="19">
        <f>H33+7</f>
        <v>43579</v>
      </c>
    </row>
    <row r="35" spans="1:8" s="11" customFormat="1" x14ac:dyDescent="0.2">
      <c r="A35" s="12" t="s">
        <v>59</v>
      </c>
      <c r="B35" s="56" t="s">
        <v>33</v>
      </c>
      <c r="C35" s="15" t="s">
        <v>28</v>
      </c>
      <c r="D35" s="15">
        <f t="shared" si="5"/>
        <v>44318</v>
      </c>
      <c r="E35" s="59" t="s">
        <v>46</v>
      </c>
      <c r="F35" s="11" t="s">
        <v>62</v>
      </c>
      <c r="G35" s="12" t="s">
        <v>77</v>
      </c>
      <c r="H35" s="15">
        <f t="shared" si="6"/>
        <v>43586</v>
      </c>
    </row>
    <row r="36" spans="1:8" s="11" customFormat="1" x14ac:dyDescent="0.2">
      <c r="A36" s="12" t="s">
        <v>61</v>
      </c>
      <c r="B36" s="56" t="s">
        <v>32</v>
      </c>
      <c r="C36" s="15" t="s">
        <v>28</v>
      </c>
      <c r="D36" s="15">
        <f t="shared" si="5"/>
        <v>44325</v>
      </c>
      <c r="E36" s="57" t="s">
        <v>63</v>
      </c>
      <c r="F36" s="54" t="s">
        <v>65</v>
      </c>
      <c r="G36" s="12" t="s">
        <v>77</v>
      </c>
      <c r="H36" s="15">
        <f t="shared" si="6"/>
        <v>43593</v>
      </c>
    </row>
    <row r="37" spans="1:8" s="11" customFormat="1" x14ac:dyDescent="0.2">
      <c r="A37" s="12" t="s">
        <v>64</v>
      </c>
      <c r="B37" s="56" t="s">
        <v>33</v>
      </c>
      <c r="C37" s="15" t="s">
        <v>28</v>
      </c>
      <c r="D37" s="15">
        <f t="shared" si="5"/>
        <v>44332</v>
      </c>
      <c r="E37" s="54" t="s">
        <v>46</v>
      </c>
      <c r="F37" s="14" t="s">
        <v>67</v>
      </c>
      <c r="G37" s="12" t="s">
        <v>77</v>
      </c>
      <c r="H37" s="15">
        <f t="shared" si="6"/>
        <v>43600</v>
      </c>
    </row>
    <row r="38" spans="1:8" s="11" customFormat="1" x14ac:dyDescent="0.2">
      <c r="A38" s="12" t="s">
        <v>66</v>
      </c>
      <c r="B38" s="15" t="s">
        <v>32</v>
      </c>
      <c r="C38" s="15" t="s">
        <v>28</v>
      </c>
      <c r="D38" s="15">
        <f>D37+5</f>
        <v>44337</v>
      </c>
      <c r="E38" s="57" t="s">
        <v>68</v>
      </c>
      <c r="F38" s="14" t="s">
        <v>70</v>
      </c>
      <c r="G38" s="12" t="s">
        <v>77</v>
      </c>
      <c r="H38" s="15">
        <f t="shared" si="6"/>
        <v>43607</v>
      </c>
    </row>
    <row r="39" spans="1:8" s="11" customFormat="1" x14ac:dyDescent="0.2">
      <c r="A39" s="12" t="s">
        <v>69</v>
      </c>
      <c r="B39" s="10"/>
      <c r="C39" s="15" t="s">
        <v>28</v>
      </c>
      <c r="D39" s="15">
        <f>D38+9</f>
        <v>44346</v>
      </c>
      <c r="F39" s="61" t="s">
        <v>72</v>
      </c>
      <c r="G39" s="12" t="s">
        <v>77</v>
      </c>
      <c r="H39" s="15">
        <f>H38+7</f>
        <v>43614</v>
      </c>
    </row>
    <row r="40" spans="1:8" s="11" customFormat="1" x14ac:dyDescent="0.2">
      <c r="A40" s="12" t="s">
        <v>71</v>
      </c>
      <c r="B40" s="56" t="s">
        <v>33</v>
      </c>
      <c r="C40" s="15" t="s">
        <v>28</v>
      </c>
      <c r="D40" s="15">
        <f>D39+7</f>
        <v>44353</v>
      </c>
      <c r="E40" s="54" t="s">
        <v>46</v>
      </c>
      <c r="F40" s="58" t="s">
        <v>16</v>
      </c>
      <c r="G40" s="12" t="s">
        <v>77</v>
      </c>
      <c r="H40" s="15">
        <f t="shared" si="6"/>
        <v>43621</v>
      </c>
    </row>
    <row r="41" spans="1:8" s="11" customFormat="1" x14ac:dyDescent="0.2">
      <c r="A41" s="12" t="s">
        <v>73</v>
      </c>
      <c r="B41" s="15"/>
      <c r="C41" s="15" t="s">
        <v>28</v>
      </c>
      <c r="D41" s="15">
        <f>D40+7</f>
        <v>44360</v>
      </c>
      <c r="F41" s="14" t="s">
        <v>76</v>
      </c>
      <c r="G41" s="12" t="s">
        <v>77</v>
      </c>
      <c r="H41" s="15">
        <f t="shared" si="6"/>
        <v>43628</v>
      </c>
    </row>
    <row r="42" spans="1:8" s="11" customFormat="1" ht="13.5" thickBot="1" x14ac:dyDescent="0.25">
      <c r="A42" s="62" t="s">
        <v>75</v>
      </c>
      <c r="B42" s="62"/>
      <c r="C42" s="62" t="s">
        <v>28</v>
      </c>
      <c r="D42" s="62">
        <f>D41+7</f>
        <v>44367</v>
      </c>
      <c r="E42" s="63"/>
      <c r="F42" s="64" t="s">
        <v>74</v>
      </c>
      <c r="G42" s="62" t="s">
        <v>77</v>
      </c>
      <c r="H42" s="62">
        <f>H41+7</f>
        <v>43635</v>
      </c>
    </row>
    <row r="43" spans="1:8" x14ac:dyDescent="0.2">
      <c r="A43" s="10"/>
      <c r="G43" s="11"/>
    </row>
    <row r="44" spans="1:8" x14ac:dyDescent="0.2">
      <c r="B44" s="6"/>
      <c r="G44" s="6"/>
      <c r="H44" s="5"/>
    </row>
  </sheetData>
  <printOptions gridLines="1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16-17 T1af</vt:lpstr>
    </vt:vector>
  </TitlesOfParts>
  <Company>HEFR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Scheurer Rudolf</dc:creator>
  <cp:lastModifiedBy>Robadey Jacques</cp:lastModifiedBy>
  <cp:lastPrinted>2020-09-17T21:13:35Z</cp:lastPrinted>
  <dcterms:created xsi:type="dcterms:W3CDTF">2015-09-10T08:56:32Z</dcterms:created>
  <dcterms:modified xsi:type="dcterms:W3CDTF">2024-01-11T13:39:11Z</dcterms:modified>
</cp:coreProperties>
</file>