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U:\HEG\CAS Santé\"/>
    </mc:Choice>
  </mc:AlternateContent>
  <xr:revisionPtr revIDLastSave="0" documentId="13_ncr:1_{27161303-2992-45B5-84A9-DD2C8D8BC79B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" l="1"/>
  <c r="F55" i="1" s="1"/>
  <c r="F58" i="1" s="1"/>
  <c r="F61" i="1" s="1"/>
  <c r="F64" i="1" s="1"/>
  <c r="D35" i="1"/>
  <c r="G8" i="1"/>
  <c r="C8" i="1"/>
  <c r="C12" i="1" s="1"/>
  <c r="G10" i="1" l="1"/>
  <c r="G12" i="1" s="1"/>
</calcChain>
</file>

<file path=xl/sharedStrings.xml><?xml version="1.0" encoding="utf-8"?>
<sst xmlns="http://schemas.openxmlformats.org/spreadsheetml/2006/main" count="65" uniqueCount="50">
  <si>
    <t>Exemples bilans</t>
  </si>
  <si>
    <t>Actif</t>
  </si>
  <si>
    <t>Passif</t>
  </si>
  <si>
    <t>Liquidités</t>
  </si>
  <si>
    <t>Dettes à court terme</t>
  </si>
  <si>
    <t>Créances</t>
  </si>
  <si>
    <t>Dettes à long terme</t>
  </si>
  <si>
    <t>Stocks</t>
  </si>
  <si>
    <t>Total circulant</t>
  </si>
  <si>
    <t>Total capitaux étrangers</t>
  </si>
  <si>
    <t>Immobilisations</t>
  </si>
  <si>
    <t>Capital</t>
  </si>
  <si>
    <t>Total actif</t>
  </si>
  <si>
    <t>Total passif</t>
  </si>
  <si>
    <t>Exemple compte de résultat</t>
  </si>
  <si>
    <t>Ventes de biens et services</t>
  </si>
  <si>
    <t>Charges de matériel et marchandises</t>
  </si>
  <si>
    <t>Salaires</t>
  </si>
  <si>
    <t>Charges sociales</t>
  </si>
  <si>
    <t>Loyer</t>
  </si>
  <si>
    <t>Leasing</t>
  </si>
  <si>
    <t>Produits d'entretien</t>
  </si>
  <si>
    <t>Entretien et réparations</t>
  </si>
  <si>
    <t>Nettoyages</t>
  </si>
  <si>
    <t>Assurances</t>
  </si>
  <si>
    <t>Energie</t>
  </si>
  <si>
    <t>Charges d'administration et d'informatique</t>
  </si>
  <si>
    <t>Publicité</t>
  </si>
  <si>
    <t>Amortissements</t>
  </si>
  <si>
    <t>Charges financières</t>
  </si>
  <si>
    <t>Impôts</t>
  </si>
  <si>
    <t>Résultat net</t>
  </si>
  <si>
    <t>Avec présentation recommandée</t>
  </si>
  <si>
    <t>Achats de matériel et marchandises</t>
  </si>
  <si>
    <t>Marge brute</t>
  </si>
  <si>
    <t>Résultat avant amortissements, intérêts et impôts (EBITDA)</t>
  </si>
  <si>
    <t>Résultat avant intérêts et impôts (EBIT)</t>
  </si>
  <si>
    <t>Résultat avant impôts (EBT)</t>
  </si>
  <si>
    <t>Résultat net (bénéfice)</t>
  </si>
  <si>
    <t>Donnée</t>
  </si>
  <si>
    <t xml:space="preserve">En tant que chef(fe) du service de physiothrapie, vous devez présenter à votre </t>
  </si>
  <si>
    <t>direction un budget prévisionnel pour l'achat d'un appareil de physiothérapie d'un</t>
  </si>
  <si>
    <t>prix de CHF 240'000.- utilisable 8 ans. Cet appareil est sensé vous permettre de</t>
  </si>
  <si>
    <t>vendre 15 séances de physio de CHF 180.- (durée 1h) chacune par semaine</t>
  </si>
  <si>
    <t>Cet achat nécessitera la création d'un poste à 50% d'un coût brut de CHF 46'800.-</t>
  </si>
  <si>
    <t>par année. Les charges sociales sont estimées à 16% du salaire brut. Un local</t>
  </si>
  <si>
    <t>sera mis à disposition dont la charge mensuelle interne est de CHF 1'000.-. Il</t>
  </si>
  <si>
    <t>conviendra d'estimer les autres charges engendrées par cet investissement et</t>
  </si>
  <si>
    <t>d'élaborarer le budget prévisionnel annuel que l'on soumettra à la direction.</t>
  </si>
  <si>
    <t>Elaboration budget annuel achat appareil physiothérapie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</si>
</sst>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000000"/>
      <name val="Arial Black"/>
      <family val="2"/>
    </font>
    <font>
      <i/>
      <sz val="11"/>
      <color rgb="FF000000"/>
      <name val="Calibri"/>
      <family val="2"/>
    </font>
    <font>
      <b/>
      <sz val="11"/>
      <color theme="1"/>
      <name val="Arial Black"/>
      <family val="2"/>
    </font>
    <font>
      <i/>
      <sz val="11"/>
      <color theme="1"/>
      <name val="Tahoma"/>
      <family val="2"/>
    </font>
    <font>
      <b/>
      <i/>
      <sz val="11"/>
      <color theme="1"/>
      <name val="Tahoma"/>
      <family val="2"/>
    </font>
    <font>
      <sz val="11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0" fillId="0" borderId="1" xfId="0" applyNumberFormat="1" applyBorder="1"/>
    <xf numFmtId="0" fontId="4" fillId="0" borderId="0" xfId="0" applyFont="1"/>
    <xf numFmtId="0" fontId="1" fillId="0" borderId="0" xfId="0" applyFont="1"/>
    <xf numFmtId="3" fontId="0" fillId="0" borderId="2" xfId="0" applyNumberFormat="1" applyBorder="1"/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3" fontId="6" fillId="0" borderId="0" xfId="0" applyNumberFormat="1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tabSelected="1" workbookViewId="0">
      <selection activeCell="H59" sqref="H59"/>
    </sheetView>
  </sheetViews>
  <sheetFormatPr baseColWidth="10" defaultRowHeight="14.25" x14ac:dyDescent="0.2"/>
  <cols>
    <col min="3" max="3" width="13" customWidth="1"/>
    <col min="6" max="6" width="14" customWidth="1"/>
  </cols>
  <sheetData>
    <row r="1" spans="1:7" ht="18.75" x14ac:dyDescent="0.4">
      <c r="A1" s="1" t="s">
        <v>0</v>
      </c>
    </row>
    <row r="3" spans="1:7" ht="15" x14ac:dyDescent="0.25">
      <c r="A3" s="2" t="s">
        <v>1</v>
      </c>
      <c r="E3" s="2" t="s">
        <v>2</v>
      </c>
    </row>
    <row r="5" spans="1:7" x14ac:dyDescent="0.2">
      <c r="A5" t="s">
        <v>3</v>
      </c>
      <c r="C5" s="3">
        <v>34000</v>
      </c>
      <c r="E5" t="s">
        <v>4</v>
      </c>
      <c r="G5" s="3">
        <v>30000</v>
      </c>
    </row>
    <row r="6" spans="1:7" x14ac:dyDescent="0.2">
      <c r="A6" t="s">
        <v>5</v>
      </c>
      <c r="C6" s="3">
        <v>52000</v>
      </c>
      <c r="E6" t="s">
        <v>6</v>
      </c>
      <c r="G6" s="3">
        <v>120000</v>
      </c>
    </row>
    <row r="7" spans="1:7" x14ac:dyDescent="0.2">
      <c r="A7" t="s">
        <v>7</v>
      </c>
      <c r="C7" s="4">
        <v>14000</v>
      </c>
      <c r="G7" s="4"/>
    </row>
    <row r="8" spans="1:7" x14ac:dyDescent="0.2">
      <c r="A8" t="s">
        <v>8</v>
      </c>
      <c r="C8" s="3">
        <f>SUM(C5:C7)</f>
        <v>100000</v>
      </c>
      <c r="E8" t="s">
        <v>9</v>
      </c>
      <c r="G8" s="3">
        <f>SUM(G5:G7)</f>
        <v>150000</v>
      </c>
    </row>
    <row r="9" spans="1:7" x14ac:dyDescent="0.2">
      <c r="C9" s="3"/>
      <c r="G9" s="3"/>
    </row>
    <row r="10" spans="1:7" x14ac:dyDescent="0.2">
      <c r="A10" t="s">
        <v>10</v>
      </c>
      <c r="C10" s="3">
        <v>100000</v>
      </c>
      <c r="E10" t="s">
        <v>11</v>
      </c>
      <c r="G10" s="3">
        <f>C12-G8</f>
        <v>50000</v>
      </c>
    </row>
    <row r="11" spans="1:7" x14ac:dyDescent="0.2">
      <c r="C11" s="3"/>
      <c r="G11" s="3"/>
    </row>
    <row r="12" spans="1:7" x14ac:dyDescent="0.2">
      <c r="A12" t="s">
        <v>12</v>
      </c>
      <c r="C12" s="3">
        <f>C8+C10</f>
        <v>200000</v>
      </c>
      <c r="E12" t="s">
        <v>13</v>
      </c>
      <c r="G12" s="3">
        <f>G8+G10</f>
        <v>200000</v>
      </c>
    </row>
    <row r="13" spans="1:7" x14ac:dyDescent="0.2">
      <c r="C13" s="3"/>
    </row>
    <row r="14" spans="1:7" x14ac:dyDescent="0.2">
      <c r="C14" s="3"/>
    </row>
    <row r="15" spans="1:7" x14ac:dyDescent="0.2">
      <c r="C15" s="3"/>
    </row>
    <row r="16" spans="1:7" ht="18.75" x14ac:dyDescent="0.4">
      <c r="A16" s="5" t="s">
        <v>14</v>
      </c>
      <c r="F16" s="6"/>
    </row>
    <row r="18" spans="1:8" x14ac:dyDescent="0.2">
      <c r="A18" t="s">
        <v>15</v>
      </c>
      <c r="D18" s="3">
        <v>850000</v>
      </c>
      <c r="H18" s="3"/>
    </row>
    <row r="19" spans="1:8" x14ac:dyDescent="0.2">
      <c r="A19" t="s">
        <v>16</v>
      </c>
      <c r="D19" s="3">
        <v>-260000</v>
      </c>
      <c r="H19" s="3"/>
    </row>
    <row r="20" spans="1:8" x14ac:dyDescent="0.2">
      <c r="A20" t="s">
        <v>17</v>
      </c>
      <c r="D20" s="3">
        <v>-300000</v>
      </c>
      <c r="H20" s="3"/>
    </row>
    <row r="21" spans="1:8" x14ac:dyDescent="0.2">
      <c r="A21" t="s">
        <v>18</v>
      </c>
      <c r="D21" s="3">
        <v>-48000</v>
      </c>
      <c r="H21" s="3"/>
    </row>
    <row r="22" spans="1:8" x14ac:dyDescent="0.2">
      <c r="A22" t="s">
        <v>19</v>
      </c>
      <c r="D22" s="3">
        <v>-18000</v>
      </c>
      <c r="H22" s="3"/>
    </row>
    <row r="23" spans="1:8" x14ac:dyDescent="0.2">
      <c r="A23" t="s">
        <v>20</v>
      </c>
      <c r="D23" s="3">
        <v>-6000</v>
      </c>
      <c r="H23" s="3"/>
    </row>
    <row r="24" spans="1:8" x14ac:dyDescent="0.2">
      <c r="A24" t="s">
        <v>21</v>
      </c>
      <c r="D24" s="3">
        <v>-5000</v>
      </c>
      <c r="H24" s="3"/>
    </row>
    <row r="25" spans="1:8" x14ac:dyDescent="0.2">
      <c r="A25" t="s">
        <v>22</v>
      </c>
      <c r="D25" s="3">
        <v>-14000</v>
      </c>
      <c r="H25" s="3"/>
    </row>
    <row r="26" spans="1:8" x14ac:dyDescent="0.2">
      <c r="A26" t="s">
        <v>23</v>
      </c>
      <c r="D26" s="3">
        <v>-11000</v>
      </c>
      <c r="H26" s="3"/>
    </row>
    <row r="27" spans="1:8" x14ac:dyDescent="0.2">
      <c r="A27" t="s">
        <v>24</v>
      </c>
      <c r="D27" s="3">
        <v>-7000</v>
      </c>
      <c r="H27" s="3"/>
    </row>
    <row r="28" spans="1:8" x14ac:dyDescent="0.2">
      <c r="A28" t="s">
        <v>25</v>
      </c>
      <c r="D28" s="3">
        <v>-13000</v>
      </c>
      <c r="H28" s="3"/>
    </row>
    <row r="29" spans="1:8" x14ac:dyDescent="0.2">
      <c r="A29" t="s">
        <v>26</v>
      </c>
      <c r="D29" s="3">
        <v>-8000</v>
      </c>
      <c r="H29" s="3"/>
    </row>
    <row r="30" spans="1:8" x14ac:dyDescent="0.2">
      <c r="A30" t="s">
        <v>27</v>
      </c>
      <c r="D30" s="3">
        <v>-9000</v>
      </c>
      <c r="H30" s="3"/>
    </row>
    <row r="31" spans="1:8" x14ac:dyDescent="0.2">
      <c r="A31" t="s">
        <v>28</v>
      </c>
      <c r="D31" s="3">
        <v>-50000</v>
      </c>
    </row>
    <row r="32" spans="1:8" x14ac:dyDescent="0.2">
      <c r="A32" t="s">
        <v>29</v>
      </c>
      <c r="D32" s="3">
        <v>-10000</v>
      </c>
    </row>
    <row r="33" spans="1:8" x14ac:dyDescent="0.2">
      <c r="A33" t="s">
        <v>30</v>
      </c>
      <c r="D33" s="7">
        <v>-16000</v>
      </c>
    </row>
    <row r="34" spans="1:8" x14ac:dyDescent="0.2">
      <c r="D34" s="3"/>
    </row>
    <row r="35" spans="1:8" x14ac:dyDescent="0.2">
      <c r="A35" t="s">
        <v>31</v>
      </c>
      <c r="D35" s="3">
        <f>SUM(D18:D34)</f>
        <v>75000</v>
      </c>
    </row>
    <row r="38" spans="1:8" x14ac:dyDescent="0.2">
      <c r="A38" s="8" t="s">
        <v>32</v>
      </c>
    </row>
    <row r="40" spans="1:8" x14ac:dyDescent="0.2">
      <c r="A40" t="s">
        <v>15</v>
      </c>
      <c r="F40" s="3">
        <v>850000</v>
      </c>
    </row>
    <row r="41" spans="1:8" x14ac:dyDescent="0.2">
      <c r="A41" t="s">
        <v>33</v>
      </c>
      <c r="F41" s="7">
        <v>-260000</v>
      </c>
    </row>
    <row r="42" spans="1:8" x14ac:dyDescent="0.2">
      <c r="A42" s="8" t="s">
        <v>34</v>
      </c>
      <c r="B42" s="8"/>
      <c r="C42" s="8"/>
      <c r="D42" s="8"/>
      <c r="E42" s="8"/>
      <c r="F42" s="9">
        <f>SUM(F40:F41)</f>
        <v>590000</v>
      </c>
      <c r="G42" s="8"/>
      <c r="H42" s="8"/>
    </row>
    <row r="43" spans="1:8" x14ac:dyDescent="0.2">
      <c r="F43" s="3"/>
    </row>
    <row r="44" spans="1:8" x14ac:dyDescent="0.2">
      <c r="A44" t="s">
        <v>17</v>
      </c>
      <c r="F44" s="3">
        <v>-300000</v>
      </c>
    </row>
    <row r="45" spans="1:8" x14ac:dyDescent="0.2">
      <c r="A45" t="s">
        <v>18</v>
      </c>
      <c r="F45" s="3">
        <v>-48000</v>
      </c>
    </row>
    <row r="46" spans="1:8" x14ac:dyDescent="0.2">
      <c r="A46" t="s">
        <v>19</v>
      </c>
      <c r="F46" s="3">
        <v>-18000</v>
      </c>
    </row>
    <row r="47" spans="1:8" x14ac:dyDescent="0.2">
      <c r="A47" t="s">
        <v>20</v>
      </c>
      <c r="F47" s="3">
        <v>-6000</v>
      </c>
    </row>
    <row r="48" spans="1:8" x14ac:dyDescent="0.2">
      <c r="A48" t="s">
        <v>21</v>
      </c>
      <c r="F48" s="3">
        <v>-5000</v>
      </c>
    </row>
    <row r="49" spans="1:8" x14ac:dyDescent="0.2">
      <c r="A49" t="s">
        <v>22</v>
      </c>
      <c r="F49" s="3">
        <v>-14000</v>
      </c>
    </row>
    <row r="50" spans="1:8" x14ac:dyDescent="0.2">
      <c r="A50" t="s">
        <v>23</v>
      </c>
      <c r="F50" s="3">
        <v>-11000</v>
      </c>
    </row>
    <row r="51" spans="1:8" x14ac:dyDescent="0.2">
      <c r="A51" t="s">
        <v>24</v>
      </c>
      <c r="F51" s="3">
        <v>-7000</v>
      </c>
    </row>
    <row r="52" spans="1:8" x14ac:dyDescent="0.2">
      <c r="A52" t="s">
        <v>25</v>
      </c>
      <c r="F52" s="3">
        <v>-13000</v>
      </c>
    </row>
    <row r="53" spans="1:8" x14ac:dyDescent="0.2">
      <c r="A53" t="s">
        <v>26</v>
      </c>
      <c r="F53" s="3">
        <v>-8000</v>
      </c>
    </row>
    <row r="54" spans="1:8" x14ac:dyDescent="0.2">
      <c r="A54" t="s">
        <v>27</v>
      </c>
      <c r="F54" s="7">
        <v>-9000</v>
      </c>
    </row>
    <row r="55" spans="1:8" x14ac:dyDescent="0.2">
      <c r="A55" s="8" t="s">
        <v>35</v>
      </c>
      <c r="B55" s="8"/>
      <c r="C55" s="8"/>
      <c r="D55" s="8"/>
      <c r="E55" s="8"/>
      <c r="F55" s="9">
        <f>SUM(F42:F54)</f>
        <v>151000</v>
      </c>
      <c r="G55" s="8"/>
      <c r="H55" s="8"/>
    </row>
    <row r="56" spans="1:8" x14ac:dyDescent="0.2">
      <c r="F56" s="3"/>
    </row>
    <row r="57" spans="1:8" x14ac:dyDescent="0.2">
      <c r="A57" t="s">
        <v>28</v>
      </c>
      <c r="F57" s="7">
        <v>-50000</v>
      </c>
    </row>
    <row r="58" spans="1:8" x14ac:dyDescent="0.2">
      <c r="A58" s="8" t="s">
        <v>36</v>
      </c>
      <c r="B58" s="8"/>
      <c r="C58" s="8"/>
      <c r="D58" s="8"/>
      <c r="E58" s="8"/>
      <c r="F58" s="9">
        <f>SUM(F55:F57)</f>
        <v>101000</v>
      </c>
      <c r="G58" s="8"/>
      <c r="H58" s="8"/>
    </row>
    <row r="59" spans="1:8" x14ac:dyDescent="0.2">
      <c r="F59" s="3"/>
    </row>
    <row r="60" spans="1:8" x14ac:dyDescent="0.2">
      <c r="A60" t="s">
        <v>29</v>
      </c>
      <c r="F60" s="7">
        <v>-10000</v>
      </c>
    </row>
    <row r="61" spans="1:8" x14ac:dyDescent="0.2">
      <c r="A61" t="s">
        <v>37</v>
      </c>
      <c r="F61" s="3">
        <f>SUM(F58:F60)</f>
        <v>91000</v>
      </c>
    </row>
    <row r="62" spans="1:8" x14ac:dyDescent="0.2">
      <c r="F62" s="3"/>
    </row>
    <row r="63" spans="1:8" x14ac:dyDescent="0.2">
      <c r="A63" t="s">
        <v>30</v>
      </c>
      <c r="F63" s="7">
        <v>-16000</v>
      </c>
    </row>
    <row r="64" spans="1:8" x14ac:dyDescent="0.2">
      <c r="A64" s="10" t="s">
        <v>38</v>
      </c>
      <c r="B64" s="10"/>
      <c r="C64" s="10"/>
      <c r="D64" s="10"/>
      <c r="E64" s="10"/>
      <c r="F64" s="11">
        <f>SUM(F61:F63)</f>
        <v>75000</v>
      </c>
      <c r="G64" s="10"/>
      <c r="H64" s="10"/>
    </row>
    <row r="65" spans="1:6" x14ac:dyDescent="0.2">
      <c r="F65" s="3"/>
    </row>
    <row r="66" spans="1:6" x14ac:dyDescent="0.2">
      <c r="F66" s="3"/>
    </row>
    <row r="67" spans="1:6" ht="22.5" customHeight="1" x14ac:dyDescent="0.4">
      <c r="A67" s="12" t="s">
        <v>49</v>
      </c>
    </row>
    <row r="68" spans="1:6" x14ac:dyDescent="0.2">
      <c r="A68" s="8" t="s">
        <v>39</v>
      </c>
    </row>
    <row r="70" spans="1:6" x14ac:dyDescent="0.2">
      <c r="A70" t="s">
        <v>40</v>
      </c>
    </row>
    <row r="71" spans="1:6" x14ac:dyDescent="0.2">
      <c r="A71" t="s">
        <v>41</v>
      </c>
    </row>
    <row r="72" spans="1:6" x14ac:dyDescent="0.2">
      <c r="A72" t="s">
        <v>42</v>
      </c>
    </row>
    <row r="73" spans="1:6" x14ac:dyDescent="0.2">
      <c r="A73" t="s">
        <v>43</v>
      </c>
    </row>
    <row r="74" spans="1:6" x14ac:dyDescent="0.2">
      <c r="A74" t="s">
        <v>44</v>
      </c>
    </row>
    <row r="75" spans="1:6" x14ac:dyDescent="0.2">
      <c r="A75" t="s">
        <v>45</v>
      </c>
    </row>
    <row r="76" spans="1:6" x14ac:dyDescent="0.2">
      <c r="A76" t="s">
        <v>46</v>
      </c>
    </row>
    <row r="77" spans="1:6" x14ac:dyDescent="0.2">
      <c r="A77" t="s">
        <v>47</v>
      </c>
    </row>
    <row r="78" spans="1:6" x14ac:dyDescent="0.2">
      <c r="A78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Haute Ecole Arc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Chételat Luc</dc:creator>
  <cp:lastModifiedBy>Chételat Luc</cp:lastModifiedBy>
  <dcterms:created xsi:type="dcterms:W3CDTF">2022-03-12T08:34:46Z</dcterms:created>
  <dcterms:modified xsi:type="dcterms:W3CDTF">2023-01-17T13:45:06Z</dcterms:modified>
</cp:coreProperties>
</file>