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é\HEVS\1ere année\Catherine\VAT\"/>
    </mc:Choice>
  </mc:AlternateContent>
  <xr:revisionPtr revIDLastSave="0" documentId="8_{219BB27B-7FCD-403F-9613-7CC334907C7F}" xr6:coauthVersionLast="47" xr6:coauthVersionMax="47" xr10:uidLastSave="{00000000-0000-0000-0000-000000000000}"/>
  <bookViews>
    <workbookView xWindow="-110" yWindow="-110" windowWidth="19420" windowHeight="11500" activeTab="1" xr2:uid="{0218F10B-A14F-416C-8584-157CE0403362}"/>
  </bookViews>
  <sheets>
    <sheet name="Accounts" sheetId="2" r:id="rId1"/>
    <sheet name="General Ledger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2" l="1"/>
  <c r="B50" i="2"/>
  <c r="E50" i="2" s="1"/>
  <c r="I161" i="1"/>
  <c r="H161" i="1"/>
  <c r="G161" i="1"/>
  <c r="F161" i="1"/>
  <c r="D161" i="1"/>
  <c r="C161" i="1"/>
  <c r="B161" i="1"/>
  <c r="A161" i="1"/>
  <c r="F160" i="1"/>
  <c r="A160" i="1"/>
  <c r="N152" i="1"/>
  <c r="M152" i="1"/>
  <c r="L152" i="1"/>
  <c r="K152" i="1" s="1"/>
  <c r="I152" i="1"/>
  <c r="H152" i="1"/>
  <c r="G152" i="1"/>
  <c r="F152" i="1"/>
  <c r="D152" i="1"/>
  <c r="C152" i="1"/>
  <c r="B152" i="1"/>
  <c r="A152" i="1"/>
  <c r="K151" i="1"/>
  <c r="F151" i="1"/>
  <c r="A151" i="1"/>
  <c r="N143" i="1"/>
  <c r="M143" i="1"/>
  <c r="L143" i="1"/>
  <c r="K143" i="1" s="1"/>
  <c r="I143" i="1"/>
  <c r="H143" i="1"/>
  <c r="G143" i="1"/>
  <c r="F143" i="1"/>
  <c r="D143" i="1"/>
  <c r="C143" i="1"/>
  <c r="B143" i="1"/>
  <c r="A143" i="1"/>
  <c r="K142" i="1"/>
  <c r="F142" i="1"/>
  <c r="A142" i="1"/>
  <c r="N134" i="1"/>
  <c r="M134" i="1"/>
  <c r="L134" i="1"/>
  <c r="K134" i="1"/>
  <c r="I134" i="1"/>
  <c r="H134" i="1" s="1"/>
  <c r="G134" i="1"/>
  <c r="F134" i="1"/>
  <c r="D134" i="1"/>
  <c r="C134" i="1"/>
  <c r="B134" i="1"/>
  <c r="A134" i="1"/>
  <c r="K133" i="1"/>
  <c r="F133" i="1"/>
  <c r="A133" i="1"/>
  <c r="N125" i="1"/>
  <c r="M125" i="1"/>
  <c r="L125" i="1"/>
  <c r="K125" i="1"/>
  <c r="H125" i="1"/>
  <c r="G125" i="1"/>
  <c r="F125" i="1" s="1"/>
  <c r="D125" i="1"/>
  <c r="C125" i="1"/>
  <c r="B125" i="1"/>
  <c r="A125" i="1"/>
  <c r="K124" i="1"/>
  <c r="F124" i="1"/>
  <c r="A124" i="1"/>
  <c r="N110" i="1"/>
  <c r="M110" i="1"/>
  <c r="L110" i="1"/>
  <c r="K110" i="1"/>
  <c r="I110" i="1"/>
  <c r="H110" i="1"/>
  <c r="G110" i="1"/>
  <c r="F110" i="1" s="1"/>
  <c r="D110" i="1"/>
  <c r="C110" i="1"/>
  <c r="B110" i="1"/>
  <c r="A110" i="1"/>
  <c r="K109" i="1"/>
  <c r="F109" i="1"/>
  <c r="A109" i="1"/>
  <c r="N99" i="1"/>
  <c r="M99" i="1"/>
  <c r="L99" i="1"/>
  <c r="K99" i="1"/>
  <c r="I99" i="1"/>
  <c r="H99" i="1"/>
  <c r="G99" i="1"/>
  <c r="F99" i="1"/>
  <c r="D99" i="1"/>
  <c r="C99" i="1" s="1"/>
  <c r="B99" i="1"/>
  <c r="A99" i="1"/>
  <c r="K98" i="1"/>
  <c r="F98" i="1"/>
  <c r="A98" i="1"/>
  <c r="N88" i="1"/>
  <c r="M88" i="1"/>
  <c r="L88" i="1"/>
  <c r="K88" i="1"/>
  <c r="I88" i="1"/>
  <c r="H88" i="1"/>
  <c r="G88" i="1"/>
  <c r="F88" i="1"/>
  <c r="D88" i="1"/>
  <c r="C88" i="1" s="1"/>
  <c r="B88" i="1"/>
  <c r="A88" i="1"/>
  <c r="K87" i="1"/>
  <c r="F87" i="1"/>
  <c r="A87" i="1"/>
  <c r="N74" i="1"/>
  <c r="M74" i="1"/>
  <c r="L74" i="1"/>
  <c r="K74" i="1"/>
  <c r="I74" i="1"/>
  <c r="H74" i="1"/>
  <c r="G74" i="1"/>
  <c r="F74" i="1"/>
  <c r="D74" i="1"/>
  <c r="C74" i="1"/>
  <c r="B74" i="1"/>
  <c r="A74" i="1" s="1"/>
  <c r="K73" i="1"/>
  <c r="F73" i="1"/>
  <c r="A73" i="1"/>
  <c r="N63" i="1"/>
  <c r="M63" i="1"/>
  <c r="L63" i="1"/>
  <c r="K63" i="1"/>
  <c r="I63" i="1"/>
  <c r="H63" i="1"/>
  <c r="G63" i="1"/>
  <c r="F63" i="1"/>
  <c r="D63" i="1"/>
  <c r="C63" i="1"/>
  <c r="B63" i="1"/>
  <c r="A63" i="1" s="1"/>
  <c r="K62" i="1"/>
  <c r="F62" i="1"/>
  <c r="A62" i="1"/>
  <c r="N54" i="1"/>
  <c r="M54" i="1"/>
  <c r="L54" i="1"/>
  <c r="K54" i="1"/>
  <c r="I54" i="1"/>
  <c r="H54" i="1"/>
  <c r="G54" i="1"/>
  <c r="F54" i="1"/>
  <c r="D54" i="1"/>
  <c r="C54" i="1"/>
  <c r="B54" i="1"/>
  <c r="A54" i="1"/>
  <c r="K53" i="1"/>
  <c r="F53" i="1"/>
  <c r="A53" i="1"/>
  <c r="N45" i="1"/>
  <c r="M45" i="1"/>
  <c r="L45" i="1"/>
  <c r="K45" i="1"/>
  <c r="I45" i="1"/>
  <c r="H45" i="1"/>
  <c r="G45" i="1"/>
  <c r="F45" i="1"/>
  <c r="D45" i="1"/>
  <c r="C45" i="1"/>
  <c r="B45" i="1"/>
  <c r="A45" i="1"/>
  <c r="K44" i="1"/>
  <c r="F44" i="1"/>
  <c r="A44" i="1"/>
  <c r="N32" i="1"/>
  <c r="M32" i="1"/>
  <c r="L32" i="1"/>
  <c r="K32" i="1"/>
  <c r="I32" i="1"/>
  <c r="H32" i="1"/>
  <c r="G32" i="1"/>
  <c r="F32" i="1"/>
  <c r="D32" i="1"/>
  <c r="C32" i="1"/>
  <c r="B32" i="1"/>
  <c r="A32" i="1"/>
  <c r="K31" i="1"/>
  <c r="F31" i="1"/>
  <c r="A31" i="1"/>
  <c r="N21" i="1"/>
  <c r="M21" i="1"/>
  <c r="L21" i="1"/>
  <c r="K21" i="1"/>
  <c r="I21" i="1"/>
  <c r="H21" i="1"/>
  <c r="G21" i="1"/>
  <c r="F21" i="1"/>
  <c r="D21" i="1"/>
  <c r="C21" i="1"/>
  <c r="B21" i="1"/>
  <c r="A21" i="1"/>
  <c r="K20" i="1"/>
  <c r="F20" i="1"/>
  <c r="A20" i="1"/>
  <c r="N2" i="1"/>
  <c r="M2" i="1" s="1"/>
  <c r="L2" i="1"/>
  <c r="K2" i="1"/>
  <c r="I2" i="1"/>
  <c r="H2" i="1"/>
  <c r="G2" i="1"/>
  <c r="F2" i="1"/>
  <c r="D2" i="1"/>
  <c r="C2" i="1"/>
  <c r="B2" i="1"/>
  <c r="A2" i="1"/>
  <c r="K1" i="1"/>
  <c r="F1" i="1"/>
  <c r="A1" i="1"/>
</calcChain>
</file>

<file path=xl/sharedStrings.xml><?xml version="1.0" encoding="utf-8"?>
<sst xmlns="http://schemas.openxmlformats.org/spreadsheetml/2006/main" count="40" uniqueCount="40">
  <si>
    <t>Debit</t>
  </si>
  <si>
    <t>Credit</t>
  </si>
  <si>
    <t>Cash (petty cash, bank etc.)</t>
  </si>
  <si>
    <t>Trade receivables, customers</t>
  </si>
  <si>
    <t>Other debtors</t>
  </si>
  <si>
    <t>VAT refund on purchases</t>
  </si>
  <si>
    <t>VAT refund on investments &amp; other expenses</t>
  </si>
  <si>
    <t>Stock of beverage</t>
  </si>
  <si>
    <t>Stock of food</t>
  </si>
  <si>
    <t>Furniture</t>
  </si>
  <si>
    <t>Equipment and machines</t>
  </si>
  <si>
    <t>Company vehicle</t>
  </si>
  <si>
    <t>Commercial premises (restaurant)</t>
  </si>
  <si>
    <t>Various fixed assets</t>
  </si>
  <si>
    <t>Trade payables, suppliers</t>
  </si>
  <si>
    <t>Other payables, debt</t>
  </si>
  <si>
    <t>Gift vouchers</t>
  </si>
  <si>
    <t>VAT due</t>
  </si>
  <si>
    <t>VAT to pay - current account</t>
  </si>
  <si>
    <t>Mortgage Kantonalbank</t>
  </si>
  <si>
    <t>commercial premise creditor</t>
  </si>
  <si>
    <t>Loan "daddy"</t>
  </si>
  <si>
    <t>Private</t>
  </si>
  <si>
    <t>Equity / Capital</t>
  </si>
  <si>
    <t>Sales</t>
  </si>
  <si>
    <t>COGS beverage</t>
  </si>
  <si>
    <t>purchase of food</t>
  </si>
  <si>
    <t xml:space="preserve">Deductions obtained </t>
  </si>
  <si>
    <t>Deductions granted</t>
  </si>
  <si>
    <t>Self-service sales</t>
  </si>
  <si>
    <t>credit, debit card fees, selling expenses</t>
  </si>
  <si>
    <t>Salaries &amp; social charges</t>
  </si>
  <si>
    <t>Rent</t>
  </si>
  <si>
    <t>Insurance</t>
  </si>
  <si>
    <t>Cost and maintenant of delivery vehicles</t>
  </si>
  <si>
    <t>Financial expenses</t>
  </si>
  <si>
    <t>Commercial building expenses &amp; maintenance</t>
  </si>
  <si>
    <t>Other operating expenses</t>
  </si>
  <si>
    <t>Exceptional income and expense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</si>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</sst>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" fontId="1" fillId="2" borderId="5" xfId="0" applyNumberFormat="1" applyFont="1" applyFill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2" fillId="2" borderId="6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1" fillId="2" borderId="7" xfId="0" applyFont="1" applyFill="1" applyBorder="1" applyAlignment="1">
      <alignment wrapText="1"/>
    </xf>
    <xf numFmtId="4" fontId="1" fillId="2" borderId="8" xfId="0" applyNumberFormat="1" applyFont="1" applyFill="1" applyBorder="1" applyAlignment="1">
      <alignment wrapText="1"/>
    </xf>
    <xf numFmtId="4" fontId="1" fillId="2" borderId="7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/>
    <xf numFmtId="43" fontId="0" fillId="0" borderId="0" xfId="1" applyFont="1"/>
    <xf numFmtId="43" fontId="0" fillId="0" borderId="0" xfId="0" applyNumberFormat="1"/>
    <xf numFmtId="43" fontId="1" fillId="0" borderId="0" xfId="1" applyFont="1"/>
    <xf numFmtId="43" fontId="2" fillId="0" borderId="7" xfId="1" applyFont="1" applyBorder="1"/>
  </cellXfs>
  <cellStyles count="2">
    <cellStyle name="Comma 2" xfId="1" xr:uid="{73A8DC39-A364-4A04-8175-917E66FD274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xicano%20en%20s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es comptes"/>
      <sheetName val="Grand Livre base 701_D"/>
      <sheetName val="Grand Livre base 701_C"/>
      <sheetName val="Grand Livre corrigé"/>
      <sheetName val="Grand Livre"/>
      <sheetName val="Résultat"/>
      <sheetName val="bilan"/>
    </sheetNames>
    <sheetDataSet>
      <sheetData sheetId="0">
        <row r="3">
          <cell r="A3" t="str">
            <v>Cash (petty cash, bank etc.)</v>
          </cell>
          <cell r="B3">
            <v>124500</v>
          </cell>
        </row>
        <row r="4">
          <cell r="A4" t="str">
            <v>Trade receivables, customers</v>
          </cell>
          <cell r="B4">
            <v>9800</v>
          </cell>
        </row>
        <row r="5">
          <cell r="A5" t="str">
            <v>Other debtors</v>
          </cell>
          <cell r="B5">
            <v>3460</v>
          </cell>
        </row>
        <row r="6">
          <cell r="A6" t="str">
            <v>VAT refund on purchases</v>
          </cell>
          <cell r="B6">
            <v>2690</v>
          </cell>
        </row>
        <row r="7">
          <cell r="A7" t="str">
            <v>VAT refund on investments &amp; other expenses</v>
          </cell>
          <cell r="B7">
            <v>1365</v>
          </cell>
        </row>
        <row r="9">
          <cell r="A9" t="str">
            <v>Stock of beverage</v>
          </cell>
          <cell r="B9">
            <v>26800</v>
          </cell>
        </row>
        <row r="10">
          <cell r="A10" t="str">
            <v>Stock of food</v>
          </cell>
          <cell r="B10">
            <v>2200</v>
          </cell>
        </row>
        <row r="12">
          <cell r="A12" t="str">
            <v>Furniture</v>
          </cell>
          <cell r="B12">
            <v>22500</v>
          </cell>
        </row>
        <row r="13">
          <cell r="A13" t="str">
            <v>Equipment and machines</v>
          </cell>
          <cell r="B13">
            <v>3980</v>
          </cell>
        </row>
        <row r="14">
          <cell r="A14" t="str">
            <v>Company vehicle</v>
          </cell>
          <cell r="B14">
            <v>15300</v>
          </cell>
        </row>
        <row r="16">
          <cell r="A16" t="str">
            <v>Commercial premises (restaurant)</v>
          </cell>
        </row>
        <row r="17">
          <cell r="A17" t="str">
            <v>Various fixed assets</v>
          </cell>
        </row>
        <row r="19">
          <cell r="A19" t="str">
            <v>Trade payables, suppliers</v>
          </cell>
          <cell r="C19">
            <v>6790</v>
          </cell>
        </row>
        <row r="20">
          <cell r="A20" t="str">
            <v>Other payables, debt</v>
          </cell>
          <cell r="C20">
            <v>16900</v>
          </cell>
        </row>
        <row r="21">
          <cell r="A21" t="str">
            <v>Gift vouchers</v>
          </cell>
          <cell r="C21">
            <v>3200</v>
          </cell>
        </row>
        <row r="22">
          <cell r="A22" t="str">
            <v>VAT due</v>
          </cell>
          <cell r="C22">
            <v>7589</v>
          </cell>
        </row>
        <row r="23">
          <cell r="A23" t="str">
            <v>VAT to pay - current account</v>
          </cell>
        </row>
        <row r="25">
          <cell r="A25" t="str">
            <v>Mortgage Kantonalbank</v>
          </cell>
        </row>
        <row r="26">
          <cell r="A26" t="str">
            <v>commercial premise creditor</v>
          </cell>
        </row>
        <row r="27">
          <cell r="A27" t="str">
            <v>Loan "daddy"</v>
          </cell>
        </row>
        <row r="29">
          <cell r="A29" t="str">
            <v>Private</v>
          </cell>
          <cell r="C29">
            <v>27121</v>
          </cell>
        </row>
        <row r="30">
          <cell r="A30" t="str">
            <v>Equity / Capital</v>
          </cell>
          <cell r="C30">
            <v>120000</v>
          </cell>
        </row>
        <row r="32">
          <cell r="A32" t="str">
            <v>Sales</v>
          </cell>
          <cell r="C32">
            <v>553400</v>
          </cell>
        </row>
        <row r="33">
          <cell r="A33" t="str">
            <v>COGS beverage</v>
          </cell>
          <cell r="B33">
            <v>145600</v>
          </cell>
        </row>
        <row r="34">
          <cell r="A34" t="str">
            <v>purchase of food</v>
          </cell>
          <cell r="B34">
            <v>56900</v>
          </cell>
        </row>
        <row r="35">
          <cell r="A35" t="str">
            <v xml:space="preserve">Deductions obtained </v>
          </cell>
          <cell r="C35">
            <v>4690</v>
          </cell>
        </row>
        <row r="36">
          <cell r="A36" t="str">
            <v>Deductions granted</v>
          </cell>
          <cell r="B36">
            <v>2345</v>
          </cell>
        </row>
        <row r="37">
          <cell r="A37" t="str">
            <v>Self-service sales</v>
          </cell>
          <cell r="C37">
            <v>3450</v>
          </cell>
        </row>
        <row r="38">
          <cell r="A38" t="str">
            <v>credit, debit card fees, selling expenses</v>
          </cell>
          <cell r="B38">
            <v>5090</v>
          </cell>
        </row>
        <row r="39">
          <cell r="A39" t="str">
            <v>Salaries &amp; social charges</v>
          </cell>
          <cell r="B39">
            <v>167000</v>
          </cell>
        </row>
        <row r="40">
          <cell r="A40" t="str">
            <v>Rent</v>
          </cell>
          <cell r="B40">
            <v>54000</v>
          </cell>
        </row>
        <row r="42">
          <cell r="A42" t="str">
            <v>Insurance</v>
          </cell>
          <cell r="B42">
            <v>3400</v>
          </cell>
        </row>
        <row r="43">
          <cell r="A43" t="str">
            <v>Cost and maintenant of delivery vehicles</v>
          </cell>
          <cell r="B43">
            <v>4510</v>
          </cell>
        </row>
        <row r="44">
          <cell r="A44" t="str">
            <v>Financial expenses</v>
          </cell>
        </row>
        <row r="45">
          <cell r="A45" t="str">
            <v>Commercial building expenses &amp; maintenance</v>
          </cell>
        </row>
        <row r="46">
          <cell r="A46" t="str">
            <v>Other operating expenses</v>
          </cell>
          <cell r="B46">
            <v>45900</v>
          </cell>
        </row>
        <row r="48">
          <cell r="A48" t="str">
            <v>Exceptional income and expense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909E-E6F8-4864-8AF3-C6F1BC1C67F9}">
  <dimension ref="A2:E51"/>
  <sheetViews>
    <sheetView showGridLines="0" workbookViewId="0">
      <selection activeCell="K34" sqref="K34"/>
    </sheetView>
  </sheetViews>
  <sheetFormatPr defaultColWidth="11.42578125" defaultRowHeight="12.75" x14ac:dyDescent="0.2"/>
  <cols>
    <col min="1" max="1" width="42" customWidth="1"/>
    <col min="2" max="3" width="11.85546875" bestFit="1" customWidth="1"/>
    <col min="5" max="5" width="11.85546875" bestFit="1" customWidth="1"/>
  </cols>
  <sheetData>
    <row r="2" spans="1:3" x14ac:dyDescent="0.2">
      <c r="B2" s="21" t="s">
        <v>0</v>
      </c>
      <c r="C2" s="21" t="s">
        <v>1</v>
      </c>
    </row>
    <row r="3" spans="1:3" ht="12.75" customHeight="1" x14ac:dyDescent="0.2">
      <c r="A3" s="22" t="s">
        <v>2</v>
      </c>
      <c r="B3" s="23">
        <v>124500</v>
      </c>
      <c r="C3" s="23"/>
    </row>
    <row r="4" spans="1:3" x14ac:dyDescent="0.2">
      <c r="A4" s="22" t="s">
        <v>3</v>
      </c>
      <c r="B4" s="23">
        <v>9800</v>
      </c>
      <c r="C4" s="23"/>
    </row>
    <row r="5" spans="1:3" x14ac:dyDescent="0.2">
      <c r="A5" t="s">
        <v>4</v>
      </c>
      <c r="B5" s="23">
        <v>3460</v>
      </c>
      <c r="C5" s="23"/>
    </row>
    <row r="6" spans="1:3" x14ac:dyDescent="0.2">
      <c r="A6" s="22" t="s">
        <v>5</v>
      </c>
      <c r="B6" s="23">
        <v>2690</v>
      </c>
      <c r="C6" s="23"/>
    </row>
    <row r="7" spans="1:3" x14ac:dyDescent="0.2">
      <c r="A7" t="s">
        <v>6</v>
      </c>
      <c r="B7" s="23">
        <v>1365</v>
      </c>
      <c r="C7" s="23"/>
    </row>
    <row r="8" spans="1:3" x14ac:dyDescent="0.2">
      <c r="B8" s="23"/>
      <c r="C8" s="23"/>
    </row>
    <row r="9" spans="1:3" x14ac:dyDescent="0.2">
      <c r="A9" s="22" t="s">
        <v>7</v>
      </c>
      <c r="B9" s="23">
        <v>26800</v>
      </c>
      <c r="C9" s="23"/>
    </row>
    <row r="10" spans="1:3" x14ac:dyDescent="0.2">
      <c r="A10" s="22" t="s">
        <v>8</v>
      </c>
      <c r="B10" s="23">
        <v>2200</v>
      </c>
      <c r="C10" s="23"/>
    </row>
    <row r="11" spans="1:3" x14ac:dyDescent="0.2">
      <c r="B11" s="23"/>
      <c r="C11" s="23"/>
    </row>
    <row r="12" spans="1:3" x14ac:dyDescent="0.2">
      <c r="A12" s="22" t="s">
        <v>9</v>
      </c>
      <c r="B12" s="23">
        <v>22500</v>
      </c>
      <c r="C12" s="23"/>
    </row>
    <row r="13" spans="1:3" x14ac:dyDescent="0.2">
      <c r="A13" s="22" t="s">
        <v>10</v>
      </c>
      <c r="B13" s="23">
        <v>3980</v>
      </c>
      <c r="C13" s="23"/>
    </row>
    <row r="14" spans="1:3" x14ac:dyDescent="0.2">
      <c r="A14" t="s">
        <v>11</v>
      </c>
      <c r="B14" s="23">
        <v>15300</v>
      </c>
      <c r="C14" s="23"/>
    </row>
    <row r="15" spans="1:3" x14ac:dyDescent="0.2">
      <c r="B15" s="23"/>
      <c r="C15" s="23"/>
    </row>
    <row r="16" spans="1:3" x14ac:dyDescent="0.2">
      <c r="A16" s="22" t="s">
        <v>12</v>
      </c>
      <c r="B16" s="23"/>
      <c r="C16" s="23"/>
    </row>
    <row r="17" spans="1:4" x14ac:dyDescent="0.2">
      <c r="A17" s="22" t="s">
        <v>13</v>
      </c>
      <c r="B17" s="23">
        <v>45800</v>
      </c>
      <c r="C17" s="23"/>
    </row>
    <row r="18" spans="1:4" x14ac:dyDescent="0.2">
      <c r="B18" s="23"/>
      <c r="C18" s="23"/>
    </row>
    <row r="19" spans="1:4" x14ac:dyDescent="0.2">
      <c r="A19" s="22" t="s">
        <v>14</v>
      </c>
      <c r="B19" s="23"/>
      <c r="C19" s="23">
        <v>6790</v>
      </c>
    </row>
    <row r="20" spans="1:4" x14ac:dyDescent="0.2">
      <c r="A20" s="22" t="s">
        <v>15</v>
      </c>
      <c r="B20" s="23"/>
      <c r="C20" s="23">
        <v>16900</v>
      </c>
    </row>
    <row r="21" spans="1:4" x14ac:dyDescent="0.2">
      <c r="A21" t="s">
        <v>16</v>
      </c>
      <c r="B21" s="23"/>
      <c r="C21" s="23">
        <v>3200</v>
      </c>
    </row>
    <row r="22" spans="1:4" x14ac:dyDescent="0.2">
      <c r="A22" s="22" t="s">
        <v>17</v>
      </c>
      <c r="B22" s="23"/>
      <c r="C22" s="23">
        <v>7589</v>
      </c>
    </row>
    <row r="23" spans="1:4" x14ac:dyDescent="0.2">
      <c r="A23" t="s">
        <v>18</v>
      </c>
      <c r="B23" s="23"/>
      <c r="C23" s="23"/>
    </row>
    <row r="24" spans="1:4" x14ac:dyDescent="0.2">
      <c r="B24" s="23"/>
      <c r="C24" s="23"/>
    </row>
    <row r="25" spans="1:4" x14ac:dyDescent="0.2">
      <c r="A25" s="22" t="s">
        <v>19</v>
      </c>
      <c r="B25" s="23"/>
      <c r="C25" s="23"/>
    </row>
    <row r="26" spans="1:4" x14ac:dyDescent="0.2">
      <c r="A26" s="22" t="s">
        <v>20</v>
      </c>
      <c r="B26" s="23"/>
      <c r="C26" s="23"/>
    </row>
    <row r="27" spans="1:4" x14ac:dyDescent="0.2">
      <c r="A27" s="22" t="s">
        <v>21</v>
      </c>
      <c r="B27" s="23"/>
      <c r="C27" s="23"/>
    </row>
    <row r="28" spans="1:4" x14ac:dyDescent="0.2">
      <c r="B28" s="23"/>
      <c r="C28" s="23"/>
    </row>
    <row r="29" spans="1:4" x14ac:dyDescent="0.2">
      <c r="A29" t="s">
        <v>22</v>
      </c>
      <c r="B29" s="23"/>
      <c r="C29" s="23">
        <v>27121</v>
      </c>
    </row>
    <row r="30" spans="1:4" x14ac:dyDescent="0.2">
      <c r="A30" t="s">
        <v>23</v>
      </c>
      <c r="B30" s="23"/>
      <c r="C30" s="23">
        <v>120000</v>
      </c>
    </row>
    <row r="31" spans="1:4" x14ac:dyDescent="0.2">
      <c r="B31" s="23"/>
      <c r="C31" s="23"/>
    </row>
    <row r="32" spans="1:4" ht="12.75" customHeight="1" x14ac:dyDescent="0.2">
      <c r="A32" s="22" t="s">
        <v>24</v>
      </c>
      <c r="B32" s="23"/>
      <c r="C32" s="23">
        <v>553400</v>
      </c>
      <c r="D32" s="24"/>
    </row>
    <row r="33" spans="1:5" x14ac:dyDescent="0.2">
      <c r="A33" s="22" t="s">
        <v>25</v>
      </c>
      <c r="B33" s="23">
        <v>145600</v>
      </c>
      <c r="C33" s="23"/>
      <c r="D33" s="24"/>
    </row>
    <row r="34" spans="1:5" x14ac:dyDescent="0.2">
      <c r="A34" s="22" t="s">
        <v>26</v>
      </c>
      <c r="B34" s="23">
        <v>56900</v>
      </c>
      <c r="C34" s="23"/>
      <c r="D34" s="24"/>
      <c r="E34" s="24"/>
    </row>
    <row r="35" spans="1:5" x14ac:dyDescent="0.2">
      <c r="A35" s="22" t="s">
        <v>27</v>
      </c>
      <c r="B35" s="23"/>
      <c r="C35" s="23">
        <v>4690</v>
      </c>
    </row>
    <row r="36" spans="1:5" x14ac:dyDescent="0.2">
      <c r="A36" s="22" t="s">
        <v>28</v>
      </c>
      <c r="B36" s="23">
        <v>2345</v>
      </c>
      <c r="C36" s="23"/>
    </row>
    <row r="37" spans="1:5" x14ac:dyDescent="0.2">
      <c r="A37" s="22" t="s">
        <v>29</v>
      </c>
      <c r="B37" s="23"/>
      <c r="C37" s="23">
        <v>3450</v>
      </c>
    </row>
    <row r="38" spans="1:5" x14ac:dyDescent="0.2">
      <c r="A38" t="s">
        <v>30</v>
      </c>
      <c r="B38" s="23">
        <v>5090</v>
      </c>
      <c r="C38" s="23"/>
    </row>
    <row r="39" spans="1:5" x14ac:dyDescent="0.2">
      <c r="A39" t="s">
        <v>31</v>
      </c>
      <c r="B39" s="25">
        <v>167000</v>
      </c>
      <c r="C39" s="23"/>
    </row>
    <row r="40" spans="1:5" x14ac:dyDescent="0.2">
      <c r="A40" s="22" t="s">
        <v>32</v>
      </c>
      <c r="B40" s="23">
        <v>54000</v>
      </c>
      <c r="C40" s="23"/>
    </row>
    <row r="41" spans="1:5" x14ac:dyDescent="0.2">
      <c r="B41" s="25"/>
      <c r="C41" s="23"/>
    </row>
    <row r="42" spans="1:5" x14ac:dyDescent="0.2">
      <c r="A42" t="s">
        <v>33</v>
      </c>
      <c r="B42" s="23">
        <v>3400</v>
      </c>
      <c r="C42" s="23"/>
    </row>
    <row r="43" spans="1:5" x14ac:dyDescent="0.2">
      <c r="A43" t="s">
        <v>34</v>
      </c>
      <c r="B43" s="23">
        <v>4510</v>
      </c>
      <c r="C43" s="23"/>
    </row>
    <row r="44" spans="1:5" x14ac:dyDescent="0.2">
      <c r="A44" t="s">
        <v>35</v>
      </c>
      <c r="B44" s="23"/>
      <c r="C44" s="23"/>
      <c r="D44" s="24"/>
    </row>
    <row r="45" spans="1:5" x14ac:dyDescent="0.2">
      <c r="A45" s="22" t="s">
        <v>36</v>
      </c>
      <c r="B45" s="23"/>
      <c r="C45" s="23"/>
    </row>
    <row r="46" spans="1:5" x14ac:dyDescent="0.2">
      <c r="A46" t="s">
        <v>37</v>
      </c>
      <c r="B46" s="23">
        <v>45900</v>
      </c>
      <c r="C46" s="23"/>
    </row>
    <row r="47" spans="1:5" x14ac:dyDescent="0.2">
      <c r="B47" s="23"/>
      <c r="C47" s="23"/>
    </row>
    <row r="48" spans="1:5" ht="12.75" customHeight="1" x14ac:dyDescent="0.2">
      <c r="A48" t="s">
        <v>38</v>
      </c>
      <c r="B48" s="23"/>
      <c r="C48" s="23"/>
    </row>
    <row r="49" spans="1:5" x14ac:dyDescent="0.2">
      <c r="B49" s="23"/>
      <c r="C49" s="23"/>
    </row>
    <row r="50" spans="1:5" ht="13.5" thickBot="1" x14ac:dyDescent="0.25">
      <c r="A50" t="s">
        <v>39</v>
      </c>
      <c r="B50" s="26">
        <f>SUM(B3:B49)</f>
        <v>743140</v>
      </c>
      <c r="C50" s="26">
        <f>SUM(C3:C49)</f>
        <v>743140</v>
      </c>
      <c r="E50" s="24">
        <f>B50-C50</f>
        <v>0</v>
      </c>
    </row>
    <row r="51" spans="1:5" ht="13.5" thickTop="1" x14ac:dyDescent="0.2"/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6D977-5228-4F6C-920F-CBD277B4DF5E}">
  <dimension ref="A1:N174"/>
  <sheetViews>
    <sheetView tabSelected="1" zoomScale="149" zoomScaleNormal="150" workbookViewId="0">
      <selection activeCell="I5" sqref="I5"/>
    </sheetView>
  </sheetViews>
  <sheetFormatPr defaultColWidth="11.42578125" defaultRowHeight="12.75" x14ac:dyDescent="0.2"/>
  <cols>
    <col min="1" max="1" width="3.28515625" style="3" customWidth="1"/>
    <col min="2" max="2" width="10.7109375" style="3" customWidth="1"/>
    <col min="3" max="3" width="3.28515625" style="3" customWidth="1"/>
    <col min="4" max="4" width="10.7109375" style="3" customWidth="1"/>
    <col min="5" max="5" width="4.7109375" style="2" customWidth="1"/>
    <col min="6" max="6" width="3.28515625" style="3" customWidth="1"/>
    <col min="7" max="7" width="10.7109375" style="3" customWidth="1"/>
    <col min="8" max="8" width="3.28515625" style="3" customWidth="1"/>
    <col min="9" max="9" width="10.7109375" style="3" customWidth="1"/>
    <col min="10" max="10" width="4.7109375" style="3" customWidth="1"/>
    <col min="11" max="11" width="3.28515625" style="3" customWidth="1"/>
    <col min="12" max="12" width="10.7109375" style="3" customWidth="1"/>
    <col min="13" max="13" width="3.28515625" style="3" customWidth="1"/>
    <col min="14" max="14" width="10.7109375" style="3" customWidth="1"/>
    <col min="15" max="16384" width="11.42578125" style="2"/>
  </cols>
  <sheetData>
    <row r="1" spans="1:14" ht="27.95" customHeight="1" thickBot="1" x14ac:dyDescent="0.25">
      <c r="A1" s="1" t="str">
        <f>IF('[1]Balance des comptes'!A3&lt;&gt;"",'[1]Balance des comptes'!A3,"")</f>
        <v>Cash (petty cash, bank etc.)</v>
      </c>
      <c r="B1" s="1"/>
      <c r="C1" s="1"/>
      <c r="D1" s="1"/>
      <c r="F1" s="1" t="str">
        <f>IF('[1]Balance des comptes'!A4&lt;&gt;"",'[1]Balance des comptes'!A4,"")</f>
        <v>Trade receivables, customers</v>
      </c>
      <c r="G1" s="1"/>
      <c r="H1" s="1"/>
      <c r="I1" s="1"/>
      <c r="K1" s="1" t="str">
        <f>IF('[1]Balance des comptes'!A5&lt;&gt;"",'[1]Balance des comptes'!A5,"")</f>
        <v>Other debtors</v>
      </c>
      <c r="L1" s="1"/>
      <c r="M1" s="1"/>
      <c r="N1" s="1"/>
    </row>
    <row r="2" spans="1:14" x14ac:dyDescent="0.2">
      <c r="A2" s="4" t="str">
        <f>IF(B2&lt;&gt;"","SI","")</f>
        <v>SI</v>
      </c>
      <c r="B2" s="5">
        <f>IF('[1]Balance des comptes'!B3&lt;&gt;"",'[1]Balance des comptes'!B3,"")</f>
        <v>124500</v>
      </c>
      <c r="C2" s="4" t="str">
        <f>IF(D2&lt;&gt;"","SI","")</f>
        <v/>
      </c>
      <c r="D2" s="6" t="str">
        <f>IF('[1]Balance des comptes'!C3&lt;&gt;"",'[1]Balance des comptes'!C3,"")</f>
        <v/>
      </c>
      <c r="F2" s="4" t="str">
        <f>IF(G2&lt;&gt;"","SI","")</f>
        <v>SI</v>
      </c>
      <c r="G2" s="5">
        <f>IF('[1]Balance des comptes'!B4&lt;&gt;"",'[1]Balance des comptes'!B4,"")</f>
        <v>9800</v>
      </c>
      <c r="H2" s="4" t="str">
        <f>IF(I2&lt;&gt;"","SI","")</f>
        <v/>
      </c>
      <c r="I2" s="6" t="str">
        <f>IF('[1]Balance des comptes'!C4&lt;&gt;"",'[1]Balance des comptes'!C4,"")</f>
        <v/>
      </c>
      <c r="K2" s="4" t="str">
        <f>IF(L2&lt;&gt;"","SI","")</f>
        <v>SI</v>
      </c>
      <c r="L2" s="5">
        <f>IF('[1]Balance des comptes'!B5&lt;&gt;"",'[1]Balance des comptes'!B5,"")</f>
        <v>3460</v>
      </c>
      <c r="M2" s="4" t="str">
        <f>IF(N2&lt;&gt;"","SI","")</f>
        <v/>
      </c>
      <c r="N2" s="6" t="str">
        <f>IF('[1]Balance des comptes'!C5&lt;&gt;"",'[1]Balance des comptes'!C5,"")</f>
        <v/>
      </c>
    </row>
    <row r="3" spans="1:14" x14ac:dyDescent="0.2">
      <c r="A3" s="7"/>
      <c r="B3" s="8"/>
      <c r="C3" s="7"/>
      <c r="D3" s="9"/>
      <c r="F3" s="7"/>
      <c r="G3" s="8"/>
      <c r="H3" s="7"/>
      <c r="I3" s="9"/>
      <c r="K3" s="7"/>
      <c r="L3" s="8"/>
      <c r="M3" s="7"/>
      <c r="N3" s="9"/>
    </row>
    <row r="4" spans="1:14" x14ac:dyDescent="0.2">
      <c r="A4" s="7"/>
      <c r="B4" s="8"/>
      <c r="C4" s="7"/>
      <c r="D4" s="9"/>
      <c r="F4" s="7"/>
      <c r="G4" s="8"/>
      <c r="H4" s="7"/>
      <c r="I4" s="9"/>
      <c r="K4" s="7"/>
      <c r="L4" s="8"/>
      <c r="M4" s="7"/>
      <c r="N4" s="9"/>
    </row>
    <row r="5" spans="1:14" x14ac:dyDescent="0.2">
      <c r="A5" s="7"/>
      <c r="B5" s="8"/>
      <c r="C5" s="7"/>
      <c r="D5" s="9"/>
      <c r="F5" s="7"/>
      <c r="G5" s="8"/>
      <c r="H5" s="7"/>
      <c r="I5" s="9"/>
      <c r="K5" s="7"/>
      <c r="L5" s="8"/>
      <c r="M5" s="7"/>
      <c r="N5" s="9"/>
    </row>
    <row r="6" spans="1:14" x14ac:dyDescent="0.2">
      <c r="A6" s="7"/>
      <c r="B6" s="8"/>
      <c r="C6" s="7"/>
      <c r="D6" s="9"/>
      <c r="F6" s="7"/>
      <c r="G6" s="8"/>
      <c r="H6" s="7"/>
      <c r="I6" s="9"/>
      <c r="K6" s="7"/>
      <c r="L6" s="8"/>
      <c r="M6" s="7"/>
      <c r="N6" s="9"/>
    </row>
    <row r="7" spans="1:14" x14ac:dyDescent="0.2">
      <c r="A7" s="7"/>
      <c r="B7" s="8"/>
      <c r="C7" s="7"/>
      <c r="D7" s="9"/>
      <c r="F7" s="7"/>
      <c r="G7" s="8"/>
      <c r="H7" s="7"/>
      <c r="I7" s="9"/>
      <c r="K7" s="7"/>
      <c r="L7" s="8"/>
      <c r="M7" s="7"/>
      <c r="N7" s="9"/>
    </row>
    <row r="8" spans="1:14" x14ac:dyDescent="0.2">
      <c r="A8" s="7"/>
      <c r="B8" s="8"/>
      <c r="C8" s="7"/>
      <c r="D8" s="9"/>
      <c r="F8" s="7"/>
      <c r="G8" s="8"/>
      <c r="H8" s="7"/>
      <c r="I8" s="9"/>
      <c r="K8" s="7"/>
      <c r="L8" s="8"/>
      <c r="M8" s="7"/>
      <c r="N8" s="9"/>
    </row>
    <row r="9" spans="1:14" x14ac:dyDescent="0.2">
      <c r="A9" s="7"/>
      <c r="B9" s="8"/>
      <c r="C9" s="7"/>
      <c r="D9" s="9"/>
      <c r="F9" s="7"/>
      <c r="G9" s="8"/>
      <c r="H9" s="7"/>
      <c r="I9" s="9"/>
      <c r="K9" s="7"/>
      <c r="L9" s="8"/>
      <c r="M9" s="7"/>
      <c r="N9" s="9"/>
    </row>
    <row r="10" spans="1:14" x14ac:dyDescent="0.2">
      <c r="A10" s="7"/>
      <c r="B10" s="8"/>
      <c r="C10" s="7"/>
      <c r="D10" s="9"/>
      <c r="F10" s="7"/>
      <c r="G10" s="8"/>
      <c r="H10" s="7"/>
      <c r="I10" s="9"/>
      <c r="K10" s="7"/>
      <c r="L10" s="8"/>
      <c r="M10" s="7"/>
      <c r="N10" s="9"/>
    </row>
    <row r="11" spans="1:14" x14ac:dyDescent="0.2">
      <c r="A11" s="7"/>
      <c r="B11" s="8"/>
      <c r="C11" s="7"/>
      <c r="D11" s="9"/>
      <c r="F11" s="7"/>
      <c r="G11" s="8"/>
      <c r="H11" s="7"/>
      <c r="I11" s="9"/>
      <c r="K11" s="7"/>
      <c r="L11" s="8"/>
      <c r="M11" s="7"/>
      <c r="N11" s="9"/>
    </row>
    <row r="12" spans="1:14" x14ac:dyDescent="0.2">
      <c r="A12" s="7"/>
      <c r="B12" s="8"/>
      <c r="C12" s="7"/>
      <c r="D12" s="9"/>
      <c r="F12" s="7"/>
      <c r="G12" s="8"/>
      <c r="H12" s="7"/>
      <c r="I12" s="9"/>
      <c r="K12" s="7"/>
      <c r="L12" s="8"/>
      <c r="M12" s="7"/>
      <c r="N12" s="9"/>
    </row>
    <row r="13" spans="1:14" x14ac:dyDescent="0.2">
      <c r="A13" s="7"/>
      <c r="B13" s="8"/>
      <c r="C13" s="7"/>
      <c r="D13" s="9"/>
      <c r="F13" s="7"/>
      <c r="G13" s="8"/>
      <c r="H13" s="7"/>
      <c r="I13" s="9"/>
      <c r="K13" s="7"/>
      <c r="L13" s="8"/>
      <c r="M13" s="7"/>
      <c r="N13" s="9"/>
    </row>
    <row r="14" spans="1:14" x14ac:dyDescent="0.2">
      <c r="A14" s="7"/>
      <c r="B14" s="8"/>
      <c r="C14" s="7"/>
      <c r="D14" s="9"/>
      <c r="F14" s="7"/>
      <c r="G14" s="8"/>
      <c r="H14" s="7"/>
      <c r="I14" s="9"/>
      <c r="K14" s="7"/>
      <c r="L14" s="8"/>
      <c r="M14" s="7"/>
      <c r="N14" s="9"/>
    </row>
    <row r="15" spans="1:14" x14ac:dyDescent="0.2">
      <c r="A15" s="7"/>
      <c r="B15" s="8"/>
      <c r="C15" s="7"/>
      <c r="D15" s="9"/>
      <c r="F15" s="7"/>
      <c r="G15" s="8"/>
      <c r="H15" s="7"/>
      <c r="I15" s="9"/>
      <c r="K15" s="7"/>
      <c r="L15" s="8"/>
      <c r="M15" s="7"/>
      <c r="N15" s="9"/>
    </row>
    <row r="16" spans="1:14" x14ac:dyDescent="0.2">
      <c r="A16" s="7"/>
      <c r="B16" s="8"/>
      <c r="C16" s="7"/>
      <c r="D16" s="9"/>
      <c r="F16" s="7"/>
      <c r="G16" s="8"/>
      <c r="H16" s="7"/>
      <c r="I16" s="9"/>
      <c r="K16" s="7"/>
      <c r="L16" s="8"/>
      <c r="M16" s="7"/>
      <c r="N16" s="9"/>
    </row>
    <row r="17" spans="1:14" ht="12.75" customHeight="1" x14ac:dyDescent="0.2">
      <c r="B17" s="10"/>
      <c r="D17" s="11"/>
      <c r="F17" s="12"/>
      <c r="G17" s="13"/>
      <c r="H17" s="12"/>
      <c r="I17" s="14"/>
      <c r="L17" s="10"/>
      <c r="N17" s="11"/>
    </row>
    <row r="18" spans="1:14" ht="13.5" thickBot="1" x14ac:dyDescent="0.25">
      <c r="A18" s="15"/>
      <c r="B18" s="16"/>
      <c r="C18" s="15"/>
      <c r="D18" s="17"/>
      <c r="F18" s="18"/>
      <c r="G18" s="19"/>
      <c r="H18" s="18"/>
      <c r="I18" s="20"/>
      <c r="K18" s="15"/>
      <c r="L18" s="16"/>
      <c r="M18" s="15"/>
      <c r="N18" s="17"/>
    </row>
    <row r="19" spans="1:14" ht="13.5" thickTop="1" x14ac:dyDescent="0.2"/>
    <row r="20" spans="1:14" ht="27.95" customHeight="1" thickBot="1" x14ac:dyDescent="0.25">
      <c r="A20" s="1" t="str">
        <f>IF('[1]Balance des comptes'!A6&lt;&gt;"",'[1]Balance des comptes'!A6,"")</f>
        <v>VAT refund on purchases</v>
      </c>
      <c r="B20" s="1"/>
      <c r="C20" s="1"/>
      <c r="D20" s="1"/>
      <c r="F20" s="1" t="str">
        <f>IF('[1]Balance des comptes'!A7&lt;&gt;"",'[1]Balance des comptes'!A7,"")</f>
        <v>VAT refund on investments &amp; other expenses</v>
      </c>
      <c r="G20" s="1"/>
      <c r="H20" s="1"/>
      <c r="I20" s="1"/>
      <c r="K20" s="1" t="str">
        <f>IF('[1]Balance des comptes'!A8&lt;&gt;"",'[1]Balance des comptes'!A8,"")</f>
        <v/>
      </c>
      <c r="L20" s="1"/>
      <c r="M20" s="1"/>
      <c r="N20" s="1"/>
    </row>
    <row r="21" spans="1:14" x14ac:dyDescent="0.2">
      <c r="A21" s="4" t="str">
        <f>IF(B21&lt;&gt;"","SI","")</f>
        <v>SI</v>
      </c>
      <c r="B21" s="5">
        <f>IF('[1]Balance des comptes'!B6&lt;&gt;"",'[1]Balance des comptes'!B6,"")</f>
        <v>2690</v>
      </c>
      <c r="C21" s="4" t="str">
        <f>IF(D21&lt;&gt;"","SI","")</f>
        <v/>
      </c>
      <c r="D21" s="6" t="str">
        <f>IF('[1]Balance des comptes'!C6&lt;&gt;"",'[1]Balance des comptes'!C6,"")</f>
        <v/>
      </c>
      <c r="F21" s="4" t="str">
        <f>IF(G21&lt;&gt;"","SI","")</f>
        <v>SI</v>
      </c>
      <c r="G21" s="5">
        <f>IF('[1]Balance des comptes'!B7&lt;&gt;"",'[1]Balance des comptes'!B7,"")</f>
        <v>1365</v>
      </c>
      <c r="H21" s="4" t="str">
        <f>IF(I21&lt;&gt;"","SI","")</f>
        <v/>
      </c>
      <c r="I21" s="6" t="str">
        <f>IF('[1]Balance des comptes'!C7&lt;&gt;"",'[1]Balance des comptes'!C7,"")</f>
        <v/>
      </c>
      <c r="K21" s="4" t="str">
        <f>IF(L21&lt;&gt;"","SI","")</f>
        <v/>
      </c>
      <c r="L21" s="5" t="str">
        <f>IF('[1]Balance des comptes'!B8&lt;&gt;"",'[1]Balance des comptes'!B8,"")</f>
        <v/>
      </c>
      <c r="M21" s="4" t="str">
        <f>IF(N21&lt;&gt;"","SI","")</f>
        <v/>
      </c>
      <c r="N21" s="6" t="str">
        <f>IF('[1]Balance des comptes'!C8&lt;&gt;"",'[1]Balance des comptes'!C8,"")</f>
        <v/>
      </c>
    </row>
    <row r="22" spans="1:14" x14ac:dyDescent="0.2">
      <c r="A22" s="7"/>
      <c r="B22" s="8"/>
      <c r="C22" s="7"/>
      <c r="D22" s="9"/>
      <c r="F22" s="7"/>
      <c r="G22" s="8"/>
      <c r="H22" s="7"/>
      <c r="I22" s="9"/>
      <c r="K22" s="7"/>
      <c r="L22" s="8"/>
      <c r="M22" s="7"/>
      <c r="N22" s="9"/>
    </row>
    <row r="23" spans="1:14" x14ac:dyDescent="0.2">
      <c r="A23" s="7"/>
      <c r="B23" s="8"/>
      <c r="C23" s="7"/>
      <c r="D23" s="9"/>
      <c r="F23" s="7"/>
      <c r="G23" s="8"/>
      <c r="H23" s="7"/>
      <c r="I23" s="9"/>
      <c r="K23" s="7"/>
      <c r="L23" s="8"/>
      <c r="M23" s="7"/>
      <c r="N23" s="9"/>
    </row>
    <row r="24" spans="1:14" x14ac:dyDescent="0.2">
      <c r="A24" s="7"/>
      <c r="B24" s="8"/>
      <c r="C24" s="7"/>
      <c r="D24" s="9"/>
      <c r="F24" s="7"/>
      <c r="G24" s="8"/>
      <c r="H24" s="7"/>
      <c r="I24" s="9"/>
      <c r="K24" s="7"/>
      <c r="L24" s="8"/>
      <c r="M24" s="7"/>
      <c r="N24" s="9"/>
    </row>
    <row r="25" spans="1:14" x14ac:dyDescent="0.2">
      <c r="A25" s="7"/>
      <c r="B25" s="8"/>
      <c r="C25" s="7"/>
      <c r="D25" s="9"/>
      <c r="F25" s="7"/>
      <c r="G25" s="8"/>
      <c r="H25" s="7"/>
      <c r="I25" s="9"/>
      <c r="K25" s="7"/>
      <c r="L25" s="8"/>
      <c r="M25" s="7"/>
      <c r="N25" s="9"/>
    </row>
    <row r="26" spans="1:14" x14ac:dyDescent="0.2">
      <c r="A26" s="7"/>
      <c r="B26" s="8"/>
      <c r="C26" s="7"/>
      <c r="D26" s="9"/>
      <c r="F26" s="7"/>
      <c r="G26" s="8"/>
      <c r="H26" s="7"/>
      <c r="I26" s="9"/>
      <c r="K26" s="7"/>
      <c r="L26" s="8"/>
      <c r="M26" s="7"/>
      <c r="N26" s="9"/>
    </row>
    <row r="27" spans="1:14" x14ac:dyDescent="0.2">
      <c r="A27" s="7"/>
      <c r="B27" s="8"/>
      <c r="C27" s="7"/>
      <c r="D27" s="9"/>
      <c r="F27" s="7"/>
      <c r="G27" s="8"/>
      <c r="H27" s="7"/>
      <c r="I27" s="9"/>
      <c r="K27" s="7"/>
      <c r="L27" s="8"/>
      <c r="M27" s="7"/>
      <c r="N27" s="9"/>
    </row>
    <row r="28" spans="1:14" ht="12.75" customHeight="1" x14ac:dyDescent="0.2">
      <c r="B28" s="10"/>
      <c r="D28" s="11"/>
      <c r="G28" s="10"/>
      <c r="I28" s="11"/>
      <c r="L28" s="10"/>
      <c r="N28" s="11"/>
    </row>
    <row r="29" spans="1:14" ht="13.5" thickBot="1" x14ac:dyDescent="0.25">
      <c r="A29" s="15"/>
      <c r="B29" s="16"/>
      <c r="C29" s="15"/>
      <c r="D29" s="17"/>
      <c r="F29" s="15"/>
      <c r="G29" s="16"/>
      <c r="H29" s="15"/>
      <c r="I29" s="17"/>
      <c r="K29" s="15"/>
      <c r="L29" s="16"/>
      <c r="M29" s="15"/>
      <c r="N29" s="17"/>
    </row>
    <row r="30" spans="1:14" ht="13.5" thickTop="1" x14ac:dyDescent="0.2"/>
    <row r="31" spans="1:14" ht="27.95" customHeight="1" thickBot="1" x14ac:dyDescent="0.25">
      <c r="A31" s="1" t="str">
        <f>IF('[1]Balance des comptes'!A9&lt;&gt;"",'[1]Balance des comptes'!A9,"")</f>
        <v>Stock of beverage</v>
      </c>
      <c r="B31" s="1"/>
      <c r="C31" s="1"/>
      <c r="D31" s="1"/>
      <c r="F31" s="1" t="str">
        <f>IF('[1]Balance des comptes'!A10&lt;&gt;"",'[1]Balance des comptes'!A10,"")</f>
        <v>Stock of food</v>
      </c>
      <c r="G31" s="1"/>
      <c r="H31" s="1"/>
      <c r="I31" s="1"/>
      <c r="K31" s="1" t="str">
        <f>IF('[1]Balance des comptes'!A11&lt;&gt;"",'[1]Balance des comptes'!A11,"")</f>
        <v/>
      </c>
      <c r="L31" s="1"/>
      <c r="M31" s="1"/>
      <c r="N31" s="1"/>
    </row>
    <row r="32" spans="1:14" x14ac:dyDescent="0.2">
      <c r="A32" s="4" t="str">
        <f>IF(B32&lt;&gt;"","SI","")</f>
        <v>SI</v>
      </c>
      <c r="B32" s="5">
        <f>IF('[1]Balance des comptes'!B9&lt;&gt;"",'[1]Balance des comptes'!B9,"")</f>
        <v>26800</v>
      </c>
      <c r="C32" s="4" t="str">
        <f>IF(D32&lt;&gt;"","SI","")</f>
        <v/>
      </c>
      <c r="D32" s="6" t="str">
        <f>IF('[1]Balance des comptes'!C9&lt;&gt;"",'[1]Balance des comptes'!C9,"")</f>
        <v/>
      </c>
      <c r="F32" s="4" t="str">
        <f>IF(G32&lt;&gt;"","SI","")</f>
        <v>SI</v>
      </c>
      <c r="G32" s="5">
        <f>IF('[1]Balance des comptes'!B10&lt;&gt;"",'[1]Balance des comptes'!B10,"")</f>
        <v>2200</v>
      </c>
      <c r="H32" s="4" t="str">
        <f>IF(I32&lt;&gt;"","SI","")</f>
        <v/>
      </c>
      <c r="I32" s="6" t="str">
        <f>IF('[1]Balance des comptes'!C10&lt;&gt;"",'[1]Balance des comptes'!C10,"")</f>
        <v/>
      </c>
      <c r="K32" s="4" t="str">
        <f>IF(L32&lt;&gt;"","SI","")</f>
        <v/>
      </c>
      <c r="L32" s="5" t="str">
        <f>IF('[1]Balance des comptes'!B11&lt;&gt;"",'[1]Balance des comptes'!B11,"")</f>
        <v/>
      </c>
      <c r="M32" s="4" t="str">
        <f>IF(N32&lt;&gt;"","SI","")</f>
        <v/>
      </c>
      <c r="N32" s="6" t="str">
        <f>IF('[1]Balance des comptes'!C11&lt;&gt;"",'[1]Balance des comptes'!C11,"")</f>
        <v/>
      </c>
    </row>
    <row r="33" spans="1:14" x14ac:dyDescent="0.2">
      <c r="A33" s="7"/>
      <c r="B33" s="8"/>
      <c r="C33" s="7"/>
      <c r="D33" s="9"/>
      <c r="F33" s="7"/>
      <c r="G33" s="8"/>
      <c r="H33" s="7"/>
      <c r="I33" s="9"/>
      <c r="K33" s="7"/>
      <c r="L33" s="8"/>
      <c r="M33" s="7"/>
      <c r="N33" s="9"/>
    </row>
    <row r="34" spans="1:14" x14ac:dyDescent="0.2">
      <c r="A34" s="7"/>
      <c r="B34" s="8"/>
      <c r="C34" s="7"/>
      <c r="D34" s="9"/>
      <c r="F34" s="7"/>
      <c r="G34" s="8"/>
      <c r="H34" s="7"/>
      <c r="I34" s="9"/>
      <c r="K34" s="7"/>
      <c r="L34" s="8"/>
      <c r="M34" s="7"/>
      <c r="N34" s="9"/>
    </row>
    <row r="35" spans="1:14" x14ac:dyDescent="0.2">
      <c r="A35" s="7"/>
      <c r="B35" s="8"/>
      <c r="C35" s="7"/>
      <c r="D35" s="9"/>
      <c r="F35" s="7"/>
      <c r="G35" s="8"/>
      <c r="H35" s="7"/>
      <c r="I35" s="9"/>
      <c r="K35" s="7"/>
      <c r="L35" s="8"/>
      <c r="M35" s="7"/>
      <c r="N35" s="9"/>
    </row>
    <row r="36" spans="1:14" x14ac:dyDescent="0.2">
      <c r="A36" s="7"/>
      <c r="B36" s="8"/>
      <c r="C36" s="7"/>
      <c r="D36" s="9"/>
      <c r="F36" s="7"/>
      <c r="G36" s="8"/>
      <c r="H36" s="7"/>
      <c r="I36" s="9"/>
      <c r="K36" s="7"/>
      <c r="L36" s="8"/>
      <c r="M36" s="7"/>
      <c r="N36" s="9"/>
    </row>
    <row r="37" spans="1:14" x14ac:dyDescent="0.2">
      <c r="A37" s="7"/>
      <c r="B37" s="8"/>
      <c r="C37" s="7"/>
      <c r="D37" s="9"/>
      <c r="F37" s="7"/>
      <c r="G37" s="8"/>
      <c r="H37" s="7"/>
      <c r="I37" s="9"/>
      <c r="K37" s="7"/>
      <c r="L37" s="8"/>
      <c r="M37" s="7"/>
      <c r="N37" s="9"/>
    </row>
    <row r="38" spans="1:14" x14ac:dyDescent="0.2">
      <c r="A38" s="7"/>
      <c r="B38" s="8"/>
      <c r="C38" s="7"/>
      <c r="D38" s="9"/>
      <c r="F38" s="7"/>
      <c r="G38" s="8"/>
      <c r="H38" s="7"/>
      <c r="I38" s="9"/>
      <c r="K38" s="7"/>
      <c r="L38" s="8"/>
      <c r="M38" s="7"/>
      <c r="N38" s="9"/>
    </row>
    <row r="39" spans="1:14" x14ac:dyDescent="0.2">
      <c r="A39" s="7"/>
      <c r="B39" s="8"/>
      <c r="C39" s="7"/>
      <c r="D39" s="9"/>
      <c r="F39" s="7"/>
      <c r="G39" s="8"/>
      <c r="H39" s="7"/>
      <c r="I39" s="9"/>
      <c r="K39" s="7"/>
      <c r="L39" s="8"/>
      <c r="M39" s="7"/>
      <c r="N39" s="9"/>
    </row>
    <row r="40" spans="1:14" x14ac:dyDescent="0.2">
      <c r="A40" s="7"/>
      <c r="B40" s="8"/>
      <c r="C40" s="7"/>
      <c r="D40" s="9"/>
      <c r="F40" s="7"/>
      <c r="G40" s="8"/>
      <c r="H40" s="7"/>
      <c r="I40" s="9"/>
      <c r="K40" s="7"/>
      <c r="L40" s="8"/>
      <c r="M40" s="7"/>
      <c r="N40" s="9"/>
    </row>
    <row r="41" spans="1:14" ht="12.75" customHeight="1" x14ac:dyDescent="0.2">
      <c r="B41" s="10"/>
      <c r="D41" s="11"/>
      <c r="G41" s="10"/>
      <c r="I41" s="11"/>
      <c r="L41" s="10"/>
      <c r="N41" s="11"/>
    </row>
    <row r="42" spans="1:14" ht="13.5" thickBot="1" x14ac:dyDescent="0.25">
      <c r="A42" s="15"/>
      <c r="B42" s="16"/>
      <c r="C42" s="15"/>
      <c r="D42" s="17"/>
      <c r="F42" s="15"/>
      <c r="G42" s="16"/>
      <c r="H42" s="15"/>
      <c r="I42" s="17"/>
      <c r="K42" s="15"/>
      <c r="L42" s="16"/>
      <c r="M42" s="15"/>
      <c r="N42" s="17"/>
    </row>
    <row r="43" spans="1:14" ht="13.5" customHeight="1" thickTop="1" x14ac:dyDescent="0.2"/>
    <row r="44" spans="1:14" ht="27.95" customHeight="1" thickBot="1" x14ac:dyDescent="0.25">
      <c r="A44" s="1" t="str">
        <f>IF('[1]Balance des comptes'!A12&lt;&gt;"",'[1]Balance des comptes'!A12,"")</f>
        <v>Furniture</v>
      </c>
      <c r="B44" s="1"/>
      <c r="C44" s="1"/>
      <c r="D44" s="1"/>
      <c r="F44" s="1" t="str">
        <f>IF('[1]Balance des comptes'!A13&lt;&gt;"",'[1]Balance des comptes'!A13,"")</f>
        <v>Equipment and machines</v>
      </c>
      <c r="G44" s="1"/>
      <c r="H44" s="1"/>
      <c r="I44" s="1"/>
      <c r="K44" s="1" t="str">
        <f>IF('[1]Balance des comptes'!A14&lt;&gt;"",'[1]Balance des comptes'!A14,"")</f>
        <v>Company vehicle</v>
      </c>
      <c r="L44" s="1"/>
      <c r="M44" s="1"/>
      <c r="N44" s="1"/>
    </row>
    <row r="45" spans="1:14" x14ac:dyDescent="0.2">
      <c r="A45" s="4" t="str">
        <f>IF(B45&lt;&gt;"","SI","")</f>
        <v>SI</v>
      </c>
      <c r="B45" s="5">
        <f>IF('[1]Balance des comptes'!B12&lt;&gt;"",'[1]Balance des comptes'!B12,"")</f>
        <v>22500</v>
      </c>
      <c r="C45" s="4" t="str">
        <f>IF(D45&lt;&gt;"","SI","")</f>
        <v/>
      </c>
      <c r="D45" s="6" t="str">
        <f>IF('[1]Balance des comptes'!C12&lt;&gt;"",'[1]Balance des comptes'!C12,"")</f>
        <v/>
      </c>
      <c r="F45" s="4" t="str">
        <f>IF(G45&lt;&gt;"","SI","")</f>
        <v>SI</v>
      </c>
      <c r="G45" s="5">
        <f>IF('[1]Balance des comptes'!B13&lt;&gt;"",'[1]Balance des comptes'!B13,"")</f>
        <v>3980</v>
      </c>
      <c r="H45" s="4" t="str">
        <f>IF(I45&lt;&gt;"","SI","")</f>
        <v/>
      </c>
      <c r="I45" s="6" t="str">
        <f>IF('[1]Balance des comptes'!C13&lt;&gt;"",'[1]Balance des comptes'!C13,"")</f>
        <v/>
      </c>
      <c r="K45" s="4" t="str">
        <f>IF(L45&lt;&gt;"","SI","")</f>
        <v>SI</v>
      </c>
      <c r="L45" s="5">
        <f>IF('[1]Balance des comptes'!B14&lt;&gt;"",'[1]Balance des comptes'!B14,"")</f>
        <v>15300</v>
      </c>
      <c r="M45" s="4" t="str">
        <f>IF(N45&lt;&gt;"","SI","")</f>
        <v/>
      </c>
      <c r="N45" s="6" t="str">
        <f>IF('[1]Balance des comptes'!C14&lt;&gt;"",'[1]Balance des comptes'!C14,"")</f>
        <v/>
      </c>
    </row>
    <row r="46" spans="1:14" x14ac:dyDescent="0.2">
      <c r="A46" s="7"/>
      <c r="B46" s="8"/>
      <c r="C46" s="7"/>
      <c r="D46" s="9"/>
      <c r="F46" s="7"/>
      <c r="G46" s="8"/>
      <c r="H46" s="7"/>
      <c r="I46" s="9"/>
      <c r="K46" s="7"/>
      <c r="L46" s="8"/>
      <c r="M46" s="7"/>
      <c r="N46" s="9"/>
    </row>
    <row r="47" spans="1:14" x14ac:dyDescent="0.2">
      <c r="A47" s="7"/>
      <c r="B47" s="8"/>
      <c r="C47" s="7"/>
      <c r="D47" s="9"/>
      <c r="F47" s="7"/>
      <c r="G47" s="8"/>
      <c r="H47" s="7"/>
      <c r="I47" s="9"/>
      <c r="K47" s="7"/>
      <c r="L47" s="8"/>
      <c r="M47" s="7"/>
      <c r="N47" s="9"/>
    </row>
    <row r="48" spans="1:14" x14ac:dyDescent="0.2">
      <c r="A48" s="7"/>
      <c r="B48" s="8"/>
      <c r="C48" s="7"/>
      <c r="D48" s="9"/>
      <c r="F48" s="7"/>
      <c r="G48" s="8"/>
      <c r="H48" s="7"/>
      <c r="I48" s="9"/>
      <c r="K48" s="7"/>
      <c r="L48" s="8"/>
      <c r="M48" s="7"/>
      <c r="N48" s="9"/>
    </row>
    <row r="49" spans="1:14" x14ac:dyDescent="0.2">
      <c r="A49" s="7"/>
      <c r="B49" s="8"/>
      <c r="C49" s="7"/>
      <c r="D49" s="9"/>
      <c r="F49" s="7"/>
      <c r="G49" s="8"/>
      <c r="H49" s="7"/>
      <c r="I49" s="9"/>
      <c r="K49" s="7"/>
      <c r="L49" s="8"/>
      <c r="M49" s="7"/>
      <c r="N49" s="9"/>
    </row>
    <row r="50" spans="1:14" ht="12.75" customHeight="1" x14ac:dyDescent="0.2">
      <c r="B50" s="10"/>
      <c r="D50" s="11"/>
      <c r="G50" s="10"/>
      <c r="I50" s="11"/>
      <c r="L50" s="10"/>
      <c r="N50" s="11"/>
    </row>
    <row r="51" spans="1:14" ht="13.5" thickBot="1" x14ac:dyDescent="0.25">
      <c r="A51" s="15"/>
      <c r="B51" s="16"/>
      <c r="C51" s="15"/>
      <c r="D51" s="17"/>
      <c r="F51" s="15"/>
      <c r="G51" s="16"/>
      <c r="H51" s="15"/>
      <c r="I51" s="17"/>
      <c r="K51" s="15"/>
      <c r="L51" s="16"/>
      <c r="M51" s="15"/>
      <c r="N51" s="17"/>
    </row>
    <row r="52" spans="1:14" ht="13.5" thickTop="1" x14ac:dyDescent="0.2"/>
    <row r="53" spans="1:14" ht="27.95" customHeight="1" thickBot="1" x14ac:dyDescent="0.25">
      <c r="A53" s="1" t="str">
        <f>IF('[1]Balance des comptes'!A15&lt;&gt;"",'[1]Balance des comptes'!A15,"")</f>
        <v/>
      </c>
      <c r="B53" s="1"/>
      <c r="C53" s="1"/>
      <c r="D53" s="1"/>
      <c r="F53" s="1" t="str">
        <f>IF('[1]Balance des comptes'!A16&lt;&gt;"",'[1]Balance des comptes'!A16,"")</f>
        <v>Commercial premises (restaurant)</v>
      </c>
      <c r="G53" s="1"/>
      <c r="H53" s="1"/>
      <c r="I53" s="1"/>
      <c r="K53" s="1" t="str">
        <f>IF('[1]Balance des comptes'!A17&lt;&gt;"",'[1]Balance des comptes'!A17,"")</f>
        <v>Various fixed assets</v>
      </c>
      <c r="L53" s="1"/>
      <c r="M53" s="1"/>
      <c r="N53" s="1"/>
    </row>
    <row r="54" spans="1:14" x14ac:dyDescent="0.2">
      <c r="A54" s="4" t="str">
        <f>IF(B54&lt;&gt;"","SI","")</f>
        <v/>
      </c>
      <c r="B54" s="5" t="str">
        <f>IF('[1]Balance des comptes'!B15&lt;&gt;"",'[1]Balance des comptes'!B15,"")</f>
        <v/>
      </c>
      <c r="C54" s="4" t="str">
        <f>IF(D54&lt;&gt;"","SI","")</f>
        <v/>
      </c>
      <c r="D54" s="6" t="str">
        <f>IF('[1]Balance des comptes'!C15&lt;&gt;"",'[1]Balance des comptes'!C15,"")</f>
        <v/>
      </c>
      <c r="F54" s="4" t="str">
        <f>IF(G54&lt;&gt;"","SI","")</f>
        <v/>
      </c>
      <c r="G54" s="5" t="str">
        <f>IF('[1]Balance des comptes'!B16&lt;&gt;"",'[1]Balance des comptes'!B16,"")</f>
        <v/>
      </c>
      <c r="H54" s="4" t="str">
        <f>IF(I54&lt;&gt;"","SI","")</f>
        <v/>
      </c>
      <c r="I54" s="6" t="str">
        <f>IF('[1]Balance des comptes'!C16&lt;&gt;"",'[1]Balance des comptes'!C16,"")</f>
        <v/>
      </c>
      <c r="K54" s="4" t="str">
        <f>IF(L54&lt;&gt;"","SI","")</f>
        <v/>
      </c>
      <c r="L54" s="5" t="str">
        <f>IF('[1]Balance des comptes'!B18&lt;&gt;"",'[1]Balance des comptes'!B18,"")</f>
        <v/>
      </c>
      <c r="M54" s="4" t="str">
        <f>IF(N54&lt;&gt;"","SI","")</f>
        <v/>
      </c>
      <c r="N54" s="6" t="str">
        <f>IF('[1]Balance des comptes'!C18&lt;&gt;"",'[1]Balance des comptes'!C18,"")</f>
        <v/>
      </c>
    </row>
    <row r="55" spans="1:14" x14ac:dyDescent="0.2">
      <c r="A55" s="7"/>
      <c r="B55" s="8"/>
      <c r="C55" s="7"/>
      <c r="D55" s="9"/>
      <c r="F55" s="7"/>
      <c r="G55" s="8"/>
      <c r="H55" s="7"/>
      <c r="I55" s="9"/>
      <c r="K55" s="7"/>
      <c r="L55" s="8"/>
      <c r="M55" s="7"/>
      <c r="N55" s="9"/>
    </row>
    <row r="56" spans="1:14" x14ac:dyDescent="0.2">
      <c r="A56" s="7"/>
      <c r="B56" s="8"/>
      <c r="C56" s="7"/>
      <c r="D56" s="9"/>
      <c r="F56" s="7"/>
      <c r="G56" s="8"/>
      <c r="H56" s="7"/>
      <c r="I56" s="9"/>
      <c r="K56" s="7"/>
      <c r="L56" s="8"/>
      <c r="M56" s="7"/>
      <c r="N56" s="9"/>
    </row>
    <row r="57" spans="1:14" x14ac:dyDescent="0.2">
      <c r="A57" s="7"/>
      <c r="B57" s="8"/>
      <c r="C57" s="7"/>
      <c r="D57" s="9"/>
      <c r="F57" s="7"/>
      <c r="G57" s="8"/>
      <c r="H57" s="7"/>
      <c r="I57" s="9"/>
      <c r="K57" s="7"/>
      <c r="L57" s="8"/>
      <c r="M57" s="7"/>
      <c r="N57" s="9"/>
    </row>
    <row r="58" spans="1:14" x14ac:dyDescent="0.2">
      <c r="A58" s="7"/>
      <c r="B58" s="8"/>
      <c r="C58" s="7"/>
      <c r="D58" s="9"/>
      <c r="F58" s="7"/>
      <c r="G58" s="8"/>
      <c r="H58" s="7"/>
      <c r="I58" s="9"/>
      <c r="K58" s="7"/>
      <c r="L58" s="8"/>
      <c r="M58" s="7"/>
      <c r="N58" s="9"/>
    </row>
    <row r="59" spans="1:14" ht="12.75" customHeight="1" x14ac:dyDescent="0.2">
      <c r="B59" s="10"/>
      <c r="D59" s="11"/>
      <c r="G59" s="10"/>
      <c r="I59" s="11"/>
      <c r="L59" s="10"/>
      <c r="N59" s="11"/>
    </row>
    <row r="60" spans="1:14" ht="13.5" thickBot="1" x14ac:dyDescent="0.25">
      <c r="A60" s="15"/>
      <c r="B60" s="16"/>
      <c r="C60" s="15"/>
      <c r="D60" s="17"/>
      <c r="F60" s="15"/>
      <c r="G60" s="16"/>
      <c r="H60" s="15"/>
      <c r="I60" s="17"/>
      <c r="K60" s="15"/>
      <c r="L60" s="16"/>
      <c r="M60" s="15"/>
      <c r="N60" s="17"/>
    </row>
    <row r="61" spans="1:14" ht="13.5" thickTop="1" x14ac:dyDescent="0.2"/>
    <row r="62" spans="1:14" ht="27.95" customHeight="1" thickBot="1" x14ac:dyDescent="0.25">
      <c r="A62" s="1" t="str">
        <f>IF('[1]Balance des comptes'!A19&lt;&gt;"",'[1]Balance des comptes'!A19,"")</f>
        <v>Trade payables, suppliers</v>
      </c>
      <c r="B62" s="1"/>
      <c r="C62" s="1"/>
      <c r="D62" s="1"/>
      <c r="F62" s="1" t="str">
        <f>IF('[1]Balance des comptes'!A20&lt;&gt;"",'[1]Balance des comptes'!A20,"")</f>
        <v>Other payables, debt</v>
      </c>
      <c r="G62" s="1"/>
      <c r="H62" s="1"/>
      <c r="I62" s="1"/>
      <c r="K62" s="1" t="str">
        <f>IF('[1]Balance des comptes'!A21&lt;&gt;"",'[1]Balance des comptes'!A21,"")</f>
        <v>Gift vouchers</v>
      </c>
      <c r="L62" s="1"/>
      <c r="M62" s="1"/>
      <c r="N62" s="1"/>
    </row>
    <row r="63" spans="1:14" x14ac:dyDescent="0.2">
      <c r="A63" s="4" t="str">
        <f>IF(B63&lt;&gt;"","SI","")</f>
        <v/>
      </c>
      <c r="B63" s="5" t="str">
        <f>IF('[1]Balance des comptes'!B19&lt;&gt;"",'[1]Balance des comptes'!B19,"")</f>
        <v/>
      </c>
      <c r="C63" s="4" t="str">
        <f>IF(D63&lt;&gt;"","SI","")</f>
        <v>SI</v>
      </c>
      <c r="D63" s="6">
        <f>IF('[1]Balance des comptes'!C19&lt;&gt;"",'[1]Balance des comptes'!C19,"")</f>
        <v>6790</v>
      </c>
      <c r="F63" s="4" t="str">
        <f>IF(G63&lt;&gt;"","SI","")</f>
        <v/>
      </c>
      <c r="G63" s="5" t="str">
        <f>IF('[1]Balance des comptes'!B20&lt;&gt;"",'[1]Balance des comptes'!B20,"")</f>
        <v/>
      </c>
      <c r="H63" s="4" t="str">
        <f>IF(I63&lt;&gt;"","SI","")</f>
        <v>SI</v>
      </c>
      <c r="I63" s="6">
        <f>IF('[1]Balance des comptes'!C20&lt;&gt;"",'[1]Balance des comptes'!C20,"")</f>
        <v>16900</v>
      </c>
      <c r="K63" s="4" t="str">
        <f>IF(L63&lt;&gt;"","SI","")</f>
        <v/>
      </c>
      <c r="L63" s="5" t="str">
        <f>IF('[1]Balance des comptes'!B21&lt;&gt;"",'[1]Balance des comptes'!B21,"")</f>
        <v/>
      </c>
      <c r="M63" s="4" t="str">
        <f>IF(N63&lt;&gt;"","SI","")</f>
        <v>SI</v>
      </c>
      <c r="N63" s="6">
        <f>IF('[1]Balance des comptes'!C21&lt;&gt;"",'[1]Balance des comptes'!C21,"")</f>
        <v>3200</v>
      </c>
    </row>
    <row r="64" spans="1:14" x14ac:dyDescent="0.2">
      <c r="A64" s="7"/>
      <c r="B64" s="8"/>
      <c r="C64" s="7"/>
      <c r="D64" s="9"/>
      <c r="F64" s="7"/>
      <c r="G64" s="8"/>
      <c r="H64" s="7"/>
      <c r="I64" s="9"/>
      <c r="K64" s="7"/>
      <c r="L64" s="8"/>
      <c r="M64" s="7"/>
      <c r="N64" s="9"/>
    </row>
    <row r="65" spans="1:14" x14ac:dyDescent="0.2">
      <c r="A65" s="7"/>
      <c r="B65" s="8"/>
      <c r="C65" s="7"/>
      <c r="D65" s="9"/>
      <c r="F65" s="7"/>
      <c r="G65" s="8"/>
      <c r="H65" s="7"/>
      <c r="I65" s="9"/>
      <c r="K65" s="7"/>
      <c r="L65" s="8"/>
      <c r="M65" s="7"/>
      <c r="N65" s="9"/>
    </row>
    <row r="66" spans="1:14" x14ac:dyDescent="0.2">
      <c r="A66" s="7"/>
      <c r="B66" s="8"/>
      <c r="C66" s="7"/>
      <c r="D66" s="9"/>
      <c r="F66" s="7"/>
      <c r="G66" s="8"/>
      <c r="H66" s="7"/>
      <c r="I66" s="9"/>
      <c r="K66" s="7"/>
      <c r="L66" s="8"/>
      <c r="M66" s="7"/>
      <c r="N66" s="9"/>
    </row>
    <row r="67" spans="1:14" x14ac:dyDescent="0.2">
      <c r="A67" s="7"/>
      <c r="B67" s="8"/>
      <c r="C67" s="7"/>
      <c r="D67" s="9"/>
      <c r="F67" s="7"/>
      <c r="G67" s="8"/>
      <c r="H67" s="7"/>
      <c r="I67" s="9"/>
      <c r="K67" s="7"/>
      <c r="L67" s="8"/>
      <c r="M67" s="7"/>
      <c r="N67" s="9"/>
    </row>
    <row r="68" spans="1:14" x14ac:dyDescent="0.2">
      <c r="A68" s="7"/>
      <c r="B68" s="8"/>
      <c r="C68" s="7"/>
      <c r="D68" s="9"/>
      <c r="F68" s="7"/>
      <c r="G68" s="8"/>
      <c r="H68" s="7"/>
      <c r="I68" s="9"/>
      <c r="K68" s="7"/>
      <c r="L68" s="8"/>
      <c r="M68" s="7"/>
      <c r="N68" s="9"/>
    </row>
    <row r="69" spans="1:14" x14ac:dyDescent="0.2">
      <c r="A69" s="7"/>
      <c r="B69" s="8"/>
      <c r="C69" s="7"/>
      <c r="D69" s="9"/>
      <c r="F69" s="7"/>
      <c r="G69" s="8"/>
      <c r="H69" s="7"/>
      <c r="I69" s="9"/>
      <c r="K69" s="7"/>
      <c r="L69" s="8"/>
      <c r="M69" s="7"/>
      <c r="N69" s="9"/>
    </row>
    <row r="70" spans="1:14" ht="12.75" customHeight="1" x14ac:dyDescent="0.2">
      <c r="B70" s="10"/>
      <c r="D70" s="11"/>
      <c r="G70" s="10"/>
      <c r="I70" s="11"/>
      <c r="L70" s="10"/>
      <c r="N70" s="11"/>
    </row>
    <row r="71" spans="1:14" ht="13.5" thickBot="1" x14ac:dyDescent="0.25">
      <c r="A71" s="15"/>
      <c r="B71" s="16"/>
      <c r="C71" s="15"/>
      <c r="D71" s="17"/>
      <c r="F71" s="15"/>
      <c r="G71" s="16"/>
      <c r="H71" s="15"/>
      <c r="I71" s="17"/>
      <c r="K71" s="15"/>
      <c r="L71" s="16"/>
      <c r="M71" s="15"/>
      <c r="N71" s="17"/>
    </row>
    <row r="72" spans="1:14" ht="13.5" thickTop="1" x14ac:dyDescent="0.2">
      <c r="B72" s="11"/>
      <c r="D72" s="11"/>
      <c r="G72" s="11"/>
      <c r="I72" s="11"/>
      <c r="L72" s="11"/>
      <c r="N72" s="11"/>
    </row>
    <row r="73" spans="1:14" ht="27.95" customHeight="1" thickBot="1" x14ac:dyDescent="0.25">
      <c r="A73" s="1" t="str">
        <f>IF('[1]Balance des comptes'!A22&lt;&gt;"",'[1]Balance des comptes'!A22,"")</f>
        <v>VAT due</v>
      </c>
      <c r="B73" s="1"/>
      <c r="C73" s="1"/>
      <c r="D73" s="1"/>
      <c r="F73" s="1" t="str">
        <f>IF('[1]Balance des comptes'!A23&lt;&gt;"",'[1]Balance des comptes'!A23,"")</f>
        <v>VAT to pay - current account</v>
      </c>
      <c r="G73" s="1"/>
      <c r="H73" s="1"/>
      <c r="I73" s="1"/>
      <c r="K73" s="1" t="str">
        <f>IF('[1]Balance des comptes'!A24&lt;&gt;"",'[1]Balance des comptes'!A24,"")</f>
        <v/>
      </c>
      <c r="L73" s="1"/>
      <c r="M73" s="1"/>
      <c r="N73" s="1"/>
    </row>
    <row r="74" spans="1:14" x14ac:dyDescent="0.2">
      <c r="A74" s="4" t="str">
        <f>IF(B74&lt;&gt;"","SI","")</f>
        <v/>
      </c>
      <c r="B74" s="5" t="str">
        <f>IF('[1]Balance des comptes'!B22&lt;&gt;"",'[1]Balance des comptes'!B22,"")</f>
        <v/>
      </c>
      <c r="C74" s="4" t="str">
        <f>IF(D74&lt;&gt;"","SI","")</f>
        <v>SI</v>
      </c>
      <c r="D74" s="6">
        <f>IF('[1]Balance des comptes'!C22&lt;&gt;"",'[1]Balance des comptes'!C22,"")</f>
        <v>7589</v>
      </c>
      <c r="F74" s="4" t="str">
        <f>IF(G74&lt;&gt;"","SI","")</f>
        <v/>
      </c>
      <c r="G74" s="5" t="str">
        <f>IF('[1]Balance des comptes'!B23&lt;&gt;"",'[1]Balance des comptes'!B23,"")</f>
        <v/>
      </c>
      <c r="H74" s="4" t="str">
        <f>IF(I74&lt;&gt;"","SI","")</f>
        <v/>
      </c>
      <c r="I74" s="6" t="str">
        <f>IF('[1]Balance des comptes'!C23&lt;&gt;"",'[1]Balance des comptes'!C23,"")</f>
        <v/>
      </c>
      <c r="K74" s="4" t="str">
        <f>IF(L74&lt;&gt;"","SI","")</f>
        <v/>
      </c>
      <c r="L74" s="5" t="str">
        <f>IF('[1]Balance des comptes'!B24&lt;&gt;"",'[1]Balance des comptes'!B24,"")</f>
        <v/>
      </c>
      <c r="M74" s="4" t="str">
        <f>IF(N74&lt;&gt;"","SI","")</f>
        <v/>
      </c>
      <c r="N74" s="6" t="str">
        <f>IF('[1]Balance des comptes'!C24&lt;&gt;"",'[1]Balance des comptes'!C24,"")</f>
        <v/>
      </c>
    </row>
    <row r="75" spans="1:14" x14ac:dyDescent="0.2">
      <c r="A75" s="7"/>
      <c r="B75" s="8"/>
      <c r="C75" s="7"/>
      <c r="D75" s="9"/>
      <c r="F75" s="7"/>
      <c r="G75" s="8"/>
      <c r="H75" s="7"/>
      <c r="I75" s="9"/>
      <c r="K75" s="7"/>
      <c r="L75" s="8"/>
      <c r="M75" s="7"/>
      <c r="N75" s="9"/>
    </row>
    <row r="76" spans="1:14" x14ac:dyDescent="0.2">
      <c r="A76" s="7"/>
      <c r="B76" s="8"/>
      <c r="C76" s="7"/>
      <c r="D76" s="9"/>
      <c r="F76" s="7"/>
      <c r="G76" s="8"/>
      <c r="H76" s="7"/>
      <c r="I76" s="9"/>
      <c r="K76" s="7"/>
      <c r="L76" s="8"/>
      <c r="M76" s="7"/>
      <c r="N76" s="9"/>
    </row>
    <row r="77" spans="1:14" x14ac:dyDescent="0.2">
      <c r="A77" s="7"/>
      <c r="B77" s="8"/>
      <c r="C77" s="7"/>
      <c r="D77" s="9"/>
      <c r="F77" s="7"/>
      <c r="G77" s="8"/>
      <c r="H77" s="7"/>
      <c r="I77" s="9"/>
      <c r="K77" s="7"/>
      <c r="L77" s="8"/>
      <c r="M77" s="7"/>
      <c r="N77" s="9"/>
    </row>
    <row r="78" spans="1:14" x14ac:dyDescent="0.2">
      <c r="A78" s="7"/>
      <c r="B78" s="8"/>
      <c r="C78" s="7"/>
      <c r="D78" s="9"/>
      <c r="F78" s="7"/>
      <c r="G78" s="8"/>
      <c r="H78" s="7"/>
      <c r="I78" s="9"/>
      <c r="K78" s="7"/>
      <c r="L78" s="8"/>
      <c r="M78" s="7"/>
      <c r="N78" s="9"/>
    </row>
    <row r="79" spans="1:14" x14ac:dyDescent="0.2">
      <c r="A79" s="7"/>
      <c r="B79" s="8"/>
      <c r="C79" s="7"/>
      <c r="D79" s="9"/>
      <c r="F79" s="7"/>
      <c r="G79" s="8"/>
      <c r="H79" s="7"/>
      <c r="I79" s="9"/>
      <c r="K79" s="7"/>
      <c r="L79" s="8"/>
      <c r="M79" s="7"/>
      <c r="N79" s="9"/>
    </row>
    <row r="80" spans="1:14" x14ac:dyDescent="0.2">
      <c r="A80" s="7"/>
      <c r="B80" s="8"/>
      <c r="C80" s="7"/>
      <c r="D80" s="9"/>
      <c r="F80" s="7"/>
      <c r="G80" s="8"/>
      <c r="H80" s="7"/>
      <c r="I80" s="9"/>
      <c r="K80" s="7"/>
      <c r="L80" s="8"/>
      <c r="M80" s="7"/>
      <c r="N80" s="9"/>
    </row>
    <row r="81" spans="1:14" x14ac:dyDescent="0.2">
      <c r="A81" s="7"/>
      <c r="B81" s="8"/>
      <c r="C81" s="7"/>
      <c r="D81" s="9"/>
      <c r="F81" s="7"/>
      <c r="G81" s="8"/>
      <c r="H81" s="7"/>
      <c r="I81" s="9"/>
      <c r="K81" s="7"/>
      <c r="L81" s="8"/>
      <c r="M81" s="7"/>
      <c r="N81" s="9"/>
    </row>
    <row r="82" spans="1:14" x14ac:dyDescent="0.2">
      <c r="A82" s="7"/>
      <c r="B82" s="8"/>
      <c r="C82" s="7"/>
      <c r="D82" s="9"/>
      <c r="F82" s="7"/>
      <c r="G82" s="8"/>
      <c r="H82" s="7"/>
      <c r="I82" s="9"/>
      <c r="K82" s="7"/>
      <c r="L82" s="8"/>
      <c r="M82" s="7"/>
      <c r="N82" s="9"/>
    </row>
    <row r="83" spans="1:14" x14ac:dyDescent="0.2">
      <c r="A83" s="7"/>
      <c r="B83" s="8"/>
      <c r="C83" s="7"/>
      <c r="D83" s="9"/>
      <c r="F83" s="7"/>
      <c r="G83" s="8"/>
      <c r="H83" s="7"/>
      <c r="I83" s="9"/>
      <c r="K83" s="7"/>
      <c r="L83" s="8"/>
      <c r="M83" s="7"/>
      <c r="N83" s="9"/>
    </row>
    <row r="84" spans="1:14" ht="12.75" customHeight="1" x14ac:dyDescent="0.2">
      <c r="B84" s="10"/>
      <c r="D84" s="11"/>
      <c r="G84" s="10"/>
      <c r="I84" s="11"/>
      <c r="L84" s="10"/>
      <c r="N84" s="11"/>
    </row>
    <row r="85" spans="1:14" ht="13.5" thickBot="1" x14ac:dyDescent="0.25">
      <c r="A85" s="15"/>
      <c r="B85" s="16"/>
      <c r="C85" s="15"/>
      <c r="D85" s="17"/>
      <c r="F85" s="15"/>
      <c r="G85" s="16"/>
      <c r="H85" s="15"/>
      <c r="I85" s="17"/>
      <c r="K85" s="15"/>
      <c r="L85" s="16"/>
      <c r="M85" s="15"/>
      <c r="N85" s="17"/>
    </row>
    <row r="86" spans="1:14" ht="13.5" thickTop="1" x14ac:dyDescent="0.2">
      <c r="B86" s="11"/>
      <c r="D86" s="11"/>
      <c r="G86" s="11"/>
      <c r="I86" s="11"/>
      <c r="L86" s="11"/>
      <c r="N86" s="11"/>
    </row>
    <row r="87" spans="1:14" ht="27.95" customHeight="1" thickBot="1" x14ac:dyDescent="0.25">
      <c r="A87" s="1" t="str">
        <f>IF('[1]Balance des comptes'!A25&lt;&gt;"",'[1]Balance des comptes'!A25,"")</f>
        <v>Mortgage Kantonalbank</v>
      </c>
      <c r="B87" s="1"/>
      <c r="C87" s="1"/>
      <c r="D87" s="1"/>
      <c r="F87" s="1" t="str">
        <f>IF('[1]Balance des comptes'!A26&lt;&gt;"",'[1]Balance des comptes'!A26,"")</f>
        <v>commercial premise creditor</v>
      </c>
      <c r="G87" s="1"/>
      <c r="H87" s="1"/>
      <c r="I87" s="1"/>
      <c r="K87" s="1" t="str">
        <f>IF('[1]Balance des comptes'!A27&lt;&gt;"",'[1]Balance des comptes'!A27,"")</f>
        <v>Loan "daddy"</v>
      </c>
      <c r="L87" s="1"/>
      <c r="M87" s="1"/>
      <c r="N87" s="1"/>
    </row>
    <row r="88" spans="1:14" x14ac:dyDescent="0.2">
      <c r="A88" s="4" t="str">
        <f>IF(B88&lt;&gt;"","SI","")</f>
        <v/>
      </c>
      <c r="B88" s="5" t="str">
        <f>IF('[1]Balance des comptes'!B25&lt;&gt;"",'[1]Balance des comptes'!B25,"")</f>
        <v/>
      </c>
      <c r="C88" s="4" t="str">
        <f>IF(D88&lt;&gt;"","SI","")</f>
        <v/>
      </c>
      <c r="D88" s="6" t="str">
        <f>IF('[1]Balance des comptes'!C25&lt;&gt;"",'[1]Balance des comptes'!C25,"")</f>
        <v/>
      </c>
      <c r="F88" s="4" t="str">
        <f>IF(G88&lt;&gt;"","SI","")</f>
        <v/>
      </c>
      <c r="G88" s="5" t="str">
        <f>IF('[1]Balance des comptes'!B26&lt;&gt;"",'[1]Balance des comptes'!B26,"")</f>
        <v/>
      </c>
      <c r="H88" s="4" t="str">
        <f>IF(I88&lt;&gt;"","SI","")</f>
        <v/>
      </c>
      <c r="I88" s="6" t="str">
        <f>IF('[1]Balance des comptes'!C26&lt;&gt;"",'[1]Balance des comptes'!C26,"")</f>
        <v/>
      </c>
      <c r="K88" s="4" t="str">
        <f>IF(L88&lt;&gt;"","SI","")</f>
        <v/>
      </c>
      <c r="L88" s="5" t="str">
        <f>IF('[1]Balance des comptes'!B27&lt;&gt;"",'[1]Balance des comptes'!B27,"")</f>
        <v/>
      </c>
      <c r="M88" s="4" t="str">
        <f>IF(N88&lt;&gt;"","SI","")</f>
        <v/>
      </c>
      <c r="N88" s="6" t="str">
        <f>IF('[1]Balance des comptes'!C27&lt;&gt;"",'[1]Balance des comptes'!C27,"")</f>
        <v/>
      </c>
    </row>
    <row r="89" spans="1:14" x14ac:dyDescent="0.2">
      <c r="A89" s="7"/>
      <c r="B89" s="8"/>
      <c r="C89" s="7"/>
      <c r="D89" s="9"/>
      <c r="F89" s="7"/>
      <c r="G89" s="8"/>
      <c r="H89" s="7"/>
      <c r="I89" s="9"/>
      <c r="K89" s="7"/>
      <c r="L89" s="8"/>
      <c r="M89" s="7"/>
      <c r="N89" s="9"/>
    </row>
    <row r="90" spans="1:14" x14ac:dyDescent="0.2">
      <c r="A90" s="7"/>
      <c r="B90" s="8"/>
      <c r="C90" s="7"/>
      <c r="D90" s="9"/>
      <c r="F90" s="7"/>
      <c r="G90" s="8"/>
      <c r="H90" s="7"/>
      <c r="I90" s="9"/>
      <c r="K90" s="7"/>
      <c r="L90" s="8"/>
      <c r="M90" s="7"/>
      <c r="N90" s="9"/>
    </row>
    <row r="91" spans="1:14" x14ac:dyDescent="0.2">
      <c r="A91" s="7"/>
      <c r="B91" s="8"/>
      <c r="C91" s="7"/>
      <c r="D91" s="9"/>
      <c r="F91" s="7"/>
      <c r="G91" s="8"/>
      <c r="H91" s="7"/>
      <c r="I91" s="9"/>
      <c r="K91" s="7"/>
      <c r="L91" s="8"/>
      <c r="M91" s="7"/>
      <c r="N91" s="9"/>
    </row>
    <row r="92" spans="1:14" x14ac:dyDescent="0.2">
      <c r="A92" s="7"/>
      <c r="B92" s="8"/>
      <c r="C92" s="7"/>
      <c r="D92" s="9"/>
      <c r="F92" s="7"/>
      <c r="G92" s="8"/>
      <c r="H92" s="7"/>
      <c r="I92" s="9"/>
      <c r="K92" s="7"/>
      <c r="L92" s="8"/>
      <c r="M92" s="7"/>
      <c r="N92" s="9"/>
    </row>
    <row r="93" spans="1:14" x14ac:dyDescent="0.2">
      <c r="A93" s="7"/>
      <c r="B93" s="8"/>
      <c r="C93" s="7"/>
      <c r="D93" s="9"/>
      <c r="F93" s="7"/>
      <c r="G93" s="8"/>
      <c r="H93" s="7"/>
      <c r="I93" s="9"/>
      <c r="K93" s="7"/>
      <c r="L93" s="8"/>
      <c r="M93" s="7"/>
      <c r="N93" s="9"/>
    </row>
    <row r="94" spans="1:14" x14ac:dyDescent="0.2">
      <c r="A94" s="7"/>
      <c r="B94" s="8"/>
      <c r="C94" s="7"/>
      <c r="D94" s="9"/>
      <c r="F94" s="7"/>
      <c r="G94" s="8"/>
      <c r="H94" s="7"/>
      <c r="I94" s="9"/>
      <c r="K94" s="7"/>
      <c r="L94" s="8"/>
      <c r="M94" s="7"/>
      <c r="N94" s="9"/>
    </row>
    <row r="95" spans="1:14" ht="12.75" customHeight="1" x14ac:dyDescent="0.2">
      <c r="B95" s="10"/>
      <c r="D95" s="11"/>
      <c r="G95" s="10"/>
      <c r="I95" s="11"/>
      <c r="L95" s="10"/>
      <c r="N95" s="11"/>
    </row>
    <row r="96" spans="1:14" ht="13.5" thickBot="1" x14ac:dyDescent="0.25">
      <c r="A96" s="15"/>
      <c r="B96" s="16"/>
      <c r="C96" s="15"/>
      <c r="D96" s="17"/>
      <c r="F96" s="15"/>
      <c r="G96" s="16"/>
      <c r="H96" s="15"/>
      <c r="I96" s="17"/>
      <c r="K96" s="15"/>
      <c r="L96" s="16"/>
      <c r="M96" s="15"/>
      <c r="N96" s="17"/>
    </row>
    <row r="97" spans="1:14" ht="13.5" thickTop="1" x14ac:dyDescent="0.2">
      <c r="B97" s="11"/>
      <c r="D97" s="11"/>
      <c r="G97" s="11"/>
      <c r="I97" s="11"/>
      <c r="L97" s="11"/>
      <c r="N97" s="11"/>
    </row>
    <row r="98" spans="1:14" ht="27.95" customHeight="1" thickBot="1" x14ac:dyDescent="0.25">
      <c r="A98" s="1" t="str">
        <f>IF('[1]Balance des comptes'!A28&lt;&gt;"",'[1]Balance des comptes'!A28,"")</f>
        <v/>
      </c>
      <c r="B98" s="1"/>
      <c r="C98" s="1"/>
      <c r="D98" s="1"/>
      <c r="F98" s="1" t="str">
        <f>IF('[1]Balance des comptes'!A29&lt;&gt;"",'[1]Balance des comptes'!A29,"")</f>
        <v>Private</v>
      </c>
      <c r="G98" s="1"/>
      <c r="H98" s="1"/>
      <c r="I98" s="1"/>
      <c r="K98" s="1" t="str">
        <f>IF('[1]Balance des comptes'!A30&lt;&gt;"",'[1]Balance des comptes'!A30,"")</f>
        <v>Equity / Capital</v>
      </c>
      <c r="L98" s="1"/>
      <c r="M98" s="1"/>
      <c r="N98" s="1"/>
    </row>
    <row r="99" spans="1:14" x14ac:dyDescent="0.2">
      <c r="A99" s="4" t="str">
        <f>IF(B99&lt;&gt;"","SI","")</f>
        <v/>
      </c>
      <c r="B99" s="5" t="str">
        <f>IF('[1]Balance des comptes'!B28&lt;&gt;"",'[1]Balance des comptes'!B28,"")</f>
        <v/>
      </c>
      <c r="C99" s="4" t="str">
        <f>IF(D99&lt;&gt;"","SI","")</f>
        <v/>
      </c>
      <c r="D99" s="6" t="str">
        <f>IF('[1]Balance des comptes'!C28&lt;&gt;"",'[1]Balance des comptes'!C28,"")</f>
        <v/>
      </c>
      <c r="F99" s="4" t="str">
        <f>IF(G99&lt;&gt;"","SI","")</f>
        <v/>
      </c>
      <c r="G99" s="5" t="str">
        <f>IF('[1]Balance des comptes'!B29&lt;&gt;"",'[1]Balance des comptes'!B29,"")</f>
        <v/>
      </c>
      <c r="H99" s="4" t="str">
        <f>IF(I99&lt;&gt;"","SI","")</f>
        <v>SI</v>
      </c>
      <c r="I99" s="6">
        <f>IF('[1]Balance des comptes'!C29&lt;&gt;"",'[1]Balance des comptes'!C29,"")</f>
        <v>27121</v>
      </c>
      <c r="K99" s="4" t="str">
        <f>IF(L99&lt;&gt;"","SI","")</f>
        <v/>
      </c>
      <c r="L99" s="5" t="str">
        <f>IF('[1]Balance des comptes'!B30&lt;&gt;"",'[1]Balance des comptes'!B30,"")</f>
        <v/>
      </c>
      <c r="M99" s="4" t="str">
        <f>IF(N99&lt;&gt;"","SI","")</f>
        <v>SI</v>
      </c>
      <c r="N99" s="6">
        <f>IF('[1]Balance des comptes'!C30&lt;&gt;"",'[1]Balance des comptes'!C30,"")</f>
        <v>120000</v>
      </c>
    </row>
    <row r="100" spans="1:14" x14ac:dyDescent="0.2">
      <c r="A100" s="7"/>
      <c r="B100" s="8"/>
      <c r="C100" s="7"/>
      <c r="D100" s="9"/>
      <c r="F100" s="7"/>
      <c r="G100" s="8"/>
      <c r="H100" s="7"/>
      <c r="I100" s="9"/>
      <c r="K100" s="7"/>
      <c r="L100" s="8"/>
      <c r="M100" s="7"/>
      <c r="N100" s="9"/>
    </row>
    <row r="101" spans="1:14" x14ac:dyDescent="0.2">
      <c r="A101" s="7"/>
      <c r="B101" s="8"/>
      <c r="C101" s="7"/>
      <c r="D101" s="9"/>
      <c r="F101" s="7"/>
      <c r="G101" s="8"/>
      <c r="H101" s="7"/>
      <c r="I101" s="9"/>
      <c r="K101" s="7"/>
      <c r="L101" s="8"/>
      <c r="M101" s="7"/>
      <c r="N101" s="9"/>
    </row>
    <row r="102" spans="1:14" x14ac:dyDescent="0.2">
      <c r="A102" s="7"/>
      <c r="B102" s="8"/>
      <c r="C102" s="7"/>
      <c r="D102" s="9"/>
      <c r="F102" s="7"/>
      <c r="G102" s="8"/>
      <c r="H102" s="7"/>
      <c r="I102" s="9"/>
      <c r="K102" s="7"/>
      <c r="L102" s="8"/>
      <c r="M102" s="7"/>
      <c r="N102" s="9"/>
    </row>
    <row r="103" spans="1:14" x14ac:dyDescent="0.2">
      <c r="A103" s="7"/>
      <c r="B103" s="8"/>
      <c r="C103" s="7"/>
      <c r="D103" s="9"/>
      <c r="F103" s="7"/>
      <c r="G103" s="8"/>
      <c r="H103" s="7"/>
      <c r="I103" s="9"/>
      <c r="K103" s="7"/>
      <c r="L103" s="8"/>
      <c r="M103" s="7"/>
      <c r="N103" s="9"/>
    </row>
    <row r="104" spans="1:14" x14ac:dyDescent="0.2">
      <c r="A104" s="7"/>
      <c r="B104" s="8"/>
      <c r="C104" s="7"/>
      <c r="D104" s="9"/>
      <c r="F104" s="7"/>
      <c r="G104" s="8"/>
      <c r="H104" s="7"/>
      <c r="I104" s="9"/>
      <c r="K104" s="7"/>
      <c r="L104" s="8"/>
      <c r="M104" s="7"/>
      <c r="N104" s="9"/>
    </row>
    <row r="105" spans="1:14" x14ac:dyDescent="0.2">
      <c r="A105" s="7"/>
      <c r="B105" s="8"/>
      <c r="C105" s="7"/>
      <c r="D105" s="9"/>
      <c r="F105" s="7"/>
      <c r="G105" s="8"/>
      <c r="H105" s="7"/>
      <c r="I105" s="9"/>
      <c r="K105" s="7"/>
      <c r="L105" s="8"/>
      <c r="M105" s="7"/>
      <c r="N105" s="9"/>
    </row>
    <row r="106" spans="1:14" ht="12.75" customHeight="1" x14ac:dyDescent="0.2">
      <c r="B106" s="10"/>
      <c r="D106" s="11"/>
      <c r="G106" s="10"/>
      <c r="I106" s="11"/>
      <c r="L106" s="10"/>
      <c r="N106" s="11"/>
    </row>
    <row r="107" spans="1:14" ht="13.5" thickBot="1" x14ac:dyDescent="0.25">
      <c r="A107" s="15"/>
      <c r="B107" s="16"/>
      <c r="C107" s="15"/>
      <c r="D107" s="17"/>
      <c r="F107" s="15"/>
      <c r="G107" s="16"/>
      <c r="H107" s="15"/>
      <c r="I107" s="17"/>
      <c r="K107" s="15"/>
      <c r="L107" s="16"/>
      <c r="M107" s="15"/>
      <c r="N107" s="17"/>
    </row>
    <row r="108" spans="1:14" ht="13.5" thickTop="1" x14ac:dyDescent="0.2">
      <c r="B108" s="11"/>
      <c r="D108" s="11"/>
      <c r="G108" s="11"/>
      <c r="I108" s="11"/>
      <c r="L108" s="11"/>
      <c r="N108" s="11"/>
    </row>
    <row r="109" spans="1:14" ht="27.95" customHeight="1" thickBot="1" x14ac:dyDescent="0.25">
      <c r="A109" s="1" t="str">
        <f>IF('[1]Balance des comptes'!A32&lt;&gt;"",'[1]Balance des comptes'!A32,"")</f>
        <v>Sales</v>
      </c>
      <c r="B109" s="1"/>
      <c r="C109" s="1"/>
      <c r="D109" s="1"/>
      <c r="F109" s="1" t="str">
        <f>IF('[1]Balance des comptes'!A33&lt;&gt;"",'[1]Balance des comptes'!A33,"")</f>
        <v>COGS beverage</v>
      </c>
      <c r="G109" s="1"/>
      <c r="H109" s="1"/>
      <c r="I109" s="1"/>
      <c r="K109" s="1" t="str">
        <f>IF('[1]Balance des comptes'!A34&lt;&gt;"",'[1]Balance des comptes'!A34,"")</f>
        <v>purchase of food</v>
      </c>
      <c r="L109" s="1"/>
      <c r="M109" s="1"/>
      <c r="N109" s="1"/>
    </row>
    <row r="110" spans="1:14" x14ac:dyDescent="0.2">
      <c r="A110" s="4" t="str">
        <f>IF(B110&lt;&gt;"","SI","")</f>
        <v/>
      </c>
      <c r="B110" s="5" t="str">
        <f>IF('[1]Balance des comptes'!B32&lt;&gt;"",'[1]Balance des comptes'!B32,"")</f>
        <v/>
      </c>
      <c r="C110" s="4" t="str">
        <f>IF(D110&lt;&gt;"","SI","")</f>
        <v>SI</v>
      </c>
      <c r="D110" s="6">
        <f>IF('[1]Balance des comptes'!C32&lt;&gt;"",'[1]Balance des comptes'!C32,"")</f>
        <v>553400</v>
      </c>
      <c r="F110" s="4" t="str">
        <f>IF(G110&lt;&gt;"","SI","")</f>
        <v>SI</v>
      </c>
      <c r="G110" s="5">
        <f>IF('[1]Balance des comptes'!B33&lt;&gt;"",'[1]Balance des comptes'!B33,"")</f>
        <v>145600</v>
      </c>
      <c r="H110" s="4" t="str">
        <f>IF(I110&lt;&gt;"","SI","")</f>
        <v/>
      </c>
      <c r="I110" s="6" t="str">
        <f>IF('[1]Balance des comptes'!C33&lt;&gt;"",'[1]Balance des comptes'!C33,"")</f>
        <v/>
      </c>
      <c r="K110" s="4" t="str">
        <f>IF(L110&lt;&gt;"","SI","")</f>
        <v>SI</v>
      </c>
      <c r="L110" s="5">
        <f>IF('[1]Balance des comptes'!B34&lt;&gt;"",'[1]Balance des comptes'!B34,"")</f>
        <v>56900</v>
      </c>
      <c r="M110" s="4" t="str">
        <f>IF(N110&lt;&gt;"","SI","")</f>
        <v/>
      </c>
      <c r="N110" s="6" t="str">
        <f>IF('[1]Balance des comptes'!C34&lt;&gt;"",'[1]Balance des comptes'!C34,"")</f>
        <v/>
      </c>
    </row>
    <row r="111" spans="1:14" x14ac:dyDescent="0.2">
      <c r="A111" s="7"/>
      <c r="B111" s="8"/>
      <c r="C111" s="7"/>
      <c r="D111" s="9"/>
      <c r="F111" s="7"/>
      <c r="G111" s="8"/>
      <c r="H111" s="7"/>
      <c r="I111" s="9"/>
      <c r="K111" s="7"/>
      <c r="L111" s="8"/>
      <c r="M111" s="7"/>
      <c r="N111" s="9"/>
    </row>
    <row r="112" spans="1:14" x14ac:dyDescent="0.2">
      <c r="A112" s="7"/>
      <c r="B112" s="8"/>
      <c r="C112" s="7"/>
      <c r="D112" s="9"/>
      <c r="F112" s="7"/>
      <c r="G112" s="8"/>
      <c r="H112" s="7"/>
      <c r="I112" s="9"/>
      <c r="K112" s="7"/>
      <c r="L112" s="8"/>
      <c r="M112" s="7"/>
      <c r="N112" s="9"/>
    </row>
    <row r="113" spans="1:14" x14ac:dyDescent="0.2">
      <c r="A113" s="7"/>
      <c r="B113" s="8"/>
      <c r="C113" s="7"/>
      <c r="D113" s="9"/>
      <c r="F113" s="7"/>
      <c r="G113" s="8"/>
      <c r="H113" s="7"/>
      <c r="I113" s="9"/>
      <c r="K113" s="7"/>
      <c r="L113" s="8"/>
      <c r="M113" s="7"/>
      <c r="N113" s="9"/>
    </row>
    <row r="114" spans="1:14" x14ac:dyDescent="0.2">
      <c r="A114" s="7"/>
      <c r="B114" s="8"/>
      <c r="C114" s="7"/>
      <c r="D114" s="9"/>
      <c r="F114" s="7"/>
      <c r="G114" s="8"/>
      <c r="H114" s="7"/>
      <c r="I114" s="9"/>
      <c r="K114" s="7"/>
      <c r="L114" s="8"/>
      <c r="M114" s="7"/>
      <c r="N114" s="9"/>
    </row>
    <row r="115" spans="1:14" x14ac:dyDescent="0.2">
      <c r="A115" s="7"/>
      <c r="B115" s="8"/>
      <c r="C115" s="7"/>
      <c r="D115" s="9"/>
      <c r="F115" s="7"/>
      <c r="G115" s="8"/>
      <c r="H115" s="7"/>
      <c r="I115" s="9"/>
      <c r="K115" s="7"/>
      <c r="L115" s="8"/>
      <c r="M115" s="7"/>
      <c r="N115" s="9"/>
    </row>
    <row r="116" spans="1:14" x14ac:dyDescent="0.2">
      <c r="A116" s="7"/>
      <c r="B116" s="8"/>
      <c r="C116" s="7"/>
      <c r="D116" s="9"/>
      <c r="F116" s="7"/>
      <c r="G116" s="8"/>
      <c r="H116" s="7"/>
      <c r="I116" s="9"/>
      <c r="K116" s="7"/>
      <c r="L116" s="8"/>
      <c r="M116" s="7"/>
      <c r="N116" s="9"/>
    </row>
    <row r="117" spans="1:14" x14ac:dyDescent="0.2">
      <c r="A117" s="7"/>
      <c r="B117" s="8"/>
      <c r="C117" s="7"/>
      <c r="D117" s="9"/>
      <c r="F117" s="7"/>
      <c r="G117" s="8"/>
      <c r="H117" s="7"/>
      <c r="I117" s="9"/>
      <c r="K117" s="7"/>
      <c r="L117" s="8"/>
      <c r="M117" s="7"/>
      <c r="N117" s="9"/>
    </row>
    <row r="118" spans="1:14" x14ac:dyDescent="0.2">
      <c r="A118" s="7"/>
      <c r="B118" s="8"/>
      <c r="C118" s="7"/>
      <c r="D118" s="9"/>
      <c r="F118" s="7"/>
      <c r="G118" s="8"/>
      <c r="H118" s="7"/>
      <c r="I118" s="9"/>
      <c r="K118" s="7"/>
      <c r="L118" s="8"/>
      <c r="M118" s="7"/>
      <c r="N118" s="9"/>
    </row>
    <row r="119" spans="1:14" x14ac:dyDescent="0.2">
      <c r="A119" s="7"/>
      <c r="B119" s="8"/>
      <c r="C119" s="7"/>
      <c r="D119" s="9"/>
      <c r="F119" s="7"/>
      <c r="G119" s="8"/>
      <c r="H119" s="7"/>
      <c r="I119" s="9"/>
      <c r="K119" s="7"/>
      <c r="L119" s="8"/>
      <c r="M119" s="7"/>
      <c r="N119" s="9"/>
    </row>
    <row r="120" spans="1:14" x14ac:dyDescent="0.2">
      <c r="A120" s="7"/>
      <c r="B120" s="8"/>
      <c r="C120" s="7"/>
      <c r="D120" s="9"/>
      <c r="F120" s="7"/>
      <c r="G120" s="8"/>
      <c r="H120" s="7"/>
      <c r="I120" s="9"/>
      <c r="K120" s="7"/>
      <c r="L120" s="8"/>
      <c r="M120" s="7"/>
      <c r="N120" s="9"/>
    </row>
    <row r="121" spans="1:14" ht="12.75" customHeight="1" x14ac:dyDescent="0.2">
      <c r="B121" s="10"/>
      <c r="D121" s="11"/>
      <c r="G121" s="10"/>
      <c r="I121" s="11"/>
      <c r="L121" s="10"/>
      <c r="N121" s="11"/>
    </row>
    <row r="122" spans="1:14" ht="13.5" thickBot="1" x14ac:dyDescent="0.25">
      <c r="A122" s="15"/>
      <c r="B122" s="16"/>
      <c r="C122" s="15"/>
      <c r="D122" s="17"/>
      <c r="F122" s="15"/>
      <c r="G122" s="16"/>
      <c r="H122" s="15"/>
      <c r="I122" s="17"/>
      <c r="K122" s="15"/>
      <c r="L122" s="16"/>
      <c r="M122" s="15"/>
      <c r="N122" s="17"/>
    </row>
    <row r="123" spans="1:14" ht="13.5" thickTop="1" x14ac:dyDescent="0.2"/>
    <row r="124" spans="1:14" ht="27.95" customHeight="1" thickBot="1" x14ac:dyDescent="0.25">
      <c r="A124" s="1" t="str">
        <f>IF('[1]Balance des comptes'!A35&lt;&gt;"",'[1]Balance des comptes'!A35,"")</f>
        <v xml:space="preserve">Deductions obtained </v>
      </c>
      <c r="B124" s="1"/>
      <c r="C124" s="1"/>
      <c r="D124" s="1"/>
      <c r="F124" s="1" t="str">
        <f>IF('[1]Balance des comptes'!A36&lt;&gt;"",'[1]Balance des comptes'!A36,"")</f>
        <v>Deductions granted</v>
      </c>
      <c r="G124" s="1"/>
      <c r="H124" s="1"/>
      <c r="I124" s="1"/>
      <c r="K124" s="1" t="str">
        <f>IF('[1]Balance des comptes'!A37&lt;&gt;"",'[1]Balance des comptes'!A37,"")</f>
        <v>Self-service sales</v>
      </c>
      <c r="L124" s="1"/>
      <c r="M124" s="1"/>
      <c r="N124" s="1"/>
    </row>
    <row r="125" spans="1:14" x14ac:dyDescent="0.2">
      <c r="A125" s="4" t="str">
        <f>IF(B125&lt;&gt;"","SI","")</f>
        <v/>
      </c>
      <c r="B125" s="5" t="str">
        <f>IF('[1]Balance des comptes'!B35&lt;&gt;"",'[1]Balance des comptes'!B35,"")</f>
        <v/>
      </c>
      <c r="C125" s="4" t="str">
        <f>IF(D125&lt;&gt;"","SI","")</f>
        <v>SI</v>
      </c>
      <c r="D125" s="6">
        <f>IF('[1]Balance des comptes'!C35&lt;&gt;"",'[1]Balance des comptes'!C35,"")</f>
        <v>4690</v>
      </c>
      <c r="F125" s="4" t="str">
        <f>IF(G125&lt;&gt;"","SI","")</f>
        <v>SI</v>
      </c>
      <c r="G125" s="5">
        <f>IF('[1]Balance des comptes'!B36&lt;&gt;"",'[1]Balance des comptes'!B36,"")</f>
        <v>2345</v>
      </c>
      <c r="H125" s="4" t="str">
        <f>IF(I125&lt;&gt;"","SI","")</f>
        <v/>
      </c>
      <c r="I125" s="6"/>
      <c r="K125" s="4" t="str">
        <f>IF(L125&lt;&gt;"","SI","")</f>
        <v/>
      </c>
      <c r="L125" s="5" t="str">
        <f>IF('[1]Balance des comptes'!B37&lt;&gt;"",'[1]Balance des comptes'!B37,"")</f>
        <v/>
      </c>
      <c r="M125" s="4" t="str">
        <f>IF(N125&lt;&gt;"","SI","")</f>
        <v>SI</v>
      </c>
      <c r="N125" s="6">
        <f>IF('[1]Balance des comptes'!C37&lt;&gt;"",'[1]Balance des comptes'!C37,"")</f>
        <v>3450</v>
      </c>
    </row>
    <row r="126" spans="1:14" x14ac:dyDescent="0.2">
      <c r="A126" s="7"/>
      <c r="B126" s="8"/>
      <c r="C126" s="7"/>
      <c r="D126" s="9"/>
      <c r="F126" s="7"/>
      <c r="G126" s="8"/>
      <c r="H126" s="7"/>
      <c r="I126" s="9"/>
      <c r="K126" s="7"/>
      <c r="L126" s="8"/>
      <c r="M126" s="7"/>
      <c r="N126" s="9"/>
    </row>
    <row r="127" spans="1:14" x14ac:dyDescent="0.2">
      <c r="A127" s="7"/>
      <c r="B127" s="8"/>
      <c r="C127" s="7"/>
      <c r="D127" s="9"/>
      <c r="F127" s="7"/>
      <c r="G127" s="8"/>
      <c r="H127" s="7"/>
      <c r="I127" s="9"/>
      <c r="K127" s="7"/>
      <c r="L127" s="8"/>
      <c r="M127" s="7"/>
      <c r="N127" s="9"/>
    </row>
    <row r="128" spans="1:14" x14ac:dyDescent="0.2">
      <c r="A128" s="7"/>
      <c r="B128" s="8"/>
      <c r="C128" s="7"/>
      <c r="D128" s="9"/>
      <c r="F128" s="7"/>
      <c r="G128" s="8"/>
      <c r="H128" s="7"/>
      <c r="I128" s="9"/>
      <c r="K128" s="7"/>
      <c r="L128" s="8"/>
      <c r="M128" s="7"/>
      <c r="N128" s="9"/>
    </row>
    <row r="129" spans="1:14" x14ac:dyDescent="0.2">
      <c r="A129" s="7"/>
      <c r="B129" s="8"/>
      <c r="C129" s="7"/>
      <c r="D129" s="9"/>
      <c r="F129" s="7"/>
      <c r="G129" s="8"/>
      <c r="H129" s="7"/>
      <c r="I129" s="9"/>
      <c r="K129" s="7"/>
      <c r="L129" s="8"/>
      <c r="M129" s="7"/>
      <c r="N129" s="9"/>
    </row>
    <row r="130" spans="1:14" ht="12.75" customHeight="1" x14ac:dyDescent="0.2">
      <c r="B130" s="10"/>
      <c r="D130" s="11"/>
      <c r="G130" s="10"/>
      <c r="I130" s="11"/>
      <c r="L130" s="10"/>
      <c r="N130" s="11"/>
    </row>
    <row r="131" spans="1:14" ht="13.5" thickBot="1" x14ac:dyDescent="0.25">
      <c r="A131" s="15"/>
      <c r="B131" s="16"/>
      <c r="C131" s="15"/>
      <c r="D131" s="17"/>
      <c r="F131" s="15"/>
      <c r="G131" s="16"/>
      <c r="H131" s="15"/>
      <c r="I131" s="17"/>
      <c r="K131" s="15"/>
      <c r="L131" s="16"/>
      <c r="M131" s="15"/>
      <c r="N131" s="17"/>
    </row>
    <row r="132" spans="1:14" ht="13.5" thickTop="1" x14ac:dyDescent="0.2"/>
    <row r="133" spans="1:14" ht="27.95" customHeight="1" thickBot="1" x14ac:dyDescent="0.25">
      <c r="A133" s="1" t="str">
        <f>IF('[1]Balance des comptes'!A38&lt;&gt;"",'[1]Balance des comptes'!A38,"")</f>
        <v>credit, debit card fees, selling expenses</v>
      </c>
      <c r="B133" s="1"/>
      <c r="C133" s="1"/>
      <c r="D133" s="1"/>
      <c r="F133" s="1" t="str">
        <f>IF('[1]Balance des comptes'!A39&lt;&gt;"",'[1]Balance des comptes'!A39,"")</f>
        <v>Salaries &amp; social charges</v>
      </c>
      <c r="G133" s="1"/>
      <c r="H133" s="1"/>
      <c r="I133" s="1"/>
      <c r="K133" s="1" t="str">
        <f>IF('[1]Balance des comptes'!A40&lt;&gt;"",'[1]Balance des comptes'!A40,"")</f>
        <v>Rent</v>
      </c>
      <c r="L133" s="1"/>
      <c r="M133" s="1"/>
      <c r="N133" s="1"/>
    </row>
    <row r="134" spans="1:14" x14ac:dyDescent="0.2">
      <c r="A134" s="4" t="str">
        <f>IF(B134&lt;&gt;"","SI","")</f>
        <v>SI</v>
      </c>
      <c r="B134" s="5">
        <f>IF('[1]Balance des comptes'!B38&lt;&gt;"",'[1]Balance des comptes'!B38,"")</f>
        <v>5090</v>
      </c>
      <c r="C134" s="4" t="str">
        <f>IF(D134&lt;&gt;"","SI","")</f>
        <v/>
      </c>
      <c r="D134" s="6" t="str">
        <f>IF('[1]Balance des comptes'!C38&lt;&gt;"",'[1]Balance des comptes'!C38,"")</f>
        <v/>
      </c>
      <c r="F134" s="4" t="str">
        <f>IF(G134&lt;&gt;"","SI","")</f>
        <v>SI</v>
      </c>
      <c r="G134" s="5">
        <f>IF('[1]Balance des comptes'!B39&lt;&gt;"",'[1]Balance des comptes'!B39,"")</f>
        <v>167000</v>
      </c>
      <c r="H134" s="4" t="str">
        <f>IF(I134&lt;&gt;"","SI","")</f>
        <v/>
      </c>
      <c r="I134" s="6" t="str">
        <f>IF('[1]Balance des comptes'!C39&lt;&gt;"",'[1]Balance des comptes'!C39,"")</f>
        <v/>
      </c>
      <c r="K134" s="4" t="str">
        <f>IF(L134&lt;&gt;"","SI","")</f>
        <v>SI</v>
      </c>
      <c r="L134" s="5">
        <f>IF('[1]Balance des comptes'!B40&lt;&gt;"",'[1]Balance des comptes'!B40,"")</f>
        <v>54000</v>
      </c>
      <c r="M134" s="4" t="str">
        <f>IF(N134&lt;&gt;"","SI","")</f>
        <v/>
      </c>
      <c r="N134" s="6" t="str">
        <f>IF('[1]Balance des comptes'!C40&lt;&gt;"",'[1]Balance des comptes'!C40,"")</f>
        <v/>
      </c>
    </row>
    <row r="135" spans="1:14" x14ac:dyDescent="0.2">
      <c r="A135" s="7"/>
      <c r="B135" s="8"/>
      <c r="C135" s="7"/>
      <c r="D135" s="9"/>
      <c r="F135" s="7"/>
      <c r="G135" s="8"/>
      <c r="H135" s="7"/>
      <c r="I135" s="9"/>
      <c r="K135" s="7"/>
      <c r="L135" s="8"/>
      <c r="M135" s="7"/>
      <c r="N135" s="9"/>
    </row>
    <row r="136" spans="1:14" x14ac:dyDescent="0.2">
      <c r="A136" s="7"/>
      <c r="B136" s="8"/>
      <c r="C136" s="7"/>
      <c r="D136" s="9"/>
      <c r="F136" s="7"/>
      <c r="G136" s="8"/>
      <c r="H136" s="7"/>
      <c r="I136" s="9"/>
      <c r="K136" s="7"/>
      <c r="L136" s="8"/>
      <c r="M136" s="7"/>
      <c r="N136" s="9"/>
    </row>
    <row r="137" spans="1:14" x14ac:dyDescent="0.2">
      <c r="A137" s="7"/>
      <c r="B137" s="8"/>
      <c r="C137" s="7"/>
      <c r="D137" s="9"/>
      <c r="F137" s="7"/>
      <c r="G137" s="8"/>
      <c r="H137" s="7"/>
      <c r="I137" s="9"/>
      <c r="K137" s="7"/>
      <c r="L137" s="8"/>
      <c r="M137" s="7"/>
      <c r="N137" s="9"/>
    </row>
    <row r="138" spans="1:14" x14ac:dyDescent="0.2">
      <c r="A138" s="7"/>
      <c r="B138" s="8"/>
      <c r="C138" s="7"/>
      <c r="D138" s="9"/>
      <c r="F138" s="7"/>
      <c r="G138" s="8"/>
      <c r="H138" s="7"/>
      <c r="I138" s="9"/>
      <c r="K138" s="7"/>
      <c r="L138" s="8"/>
      <c r="M138" s="7"/>
      <c r="N138" s="9"/>
    </row>
    <row r="139" spans="1:14" ht="12.75" customHeight="1" x14ac:dyDescent="0.2">
      <c r="B139" s="10"/>
      <c r="D139" s="11"/>
      <c r="G139" s="10"/>
      <c r="I139" s="11"/>
      <c r="L139" s="10"/>
      <c r="N139" s="11"/>
    </row>
    <row r="140" spans="1:14" ht="13.5" thickBot="1" x14ac:dyDescent="0.25">
      <c r="A140" s="15"/>
      <c r="B140" s="16"/>
      <c r="C140" s="15"/>
      <c r="D140" s="17"/>
      <c r="F140" s="15"/>
      <c r="G140" s="16"/>
      <c r="H140" s="15"/>
      <c r="I140" s="17"/>
      <c r="K140" s="15"/>
      <c r="L140" s="16"/>
      <c r="M140" s="15"/>
      <c r="N140" s="17"/>
    </row>
    <row r="141" spans="1:14" ht="13.5" thickTop="1" x14ac:dyDescent="0.2"/>
    <row r="142" spans="1:14" ht="27.95" customHeight="1" thickBot="1" x14ac:dyDescent="0.25">
      <c r="A142" s="1" t="str">
        <f>IF('[1]Balance des comptes'!A41&lt;&gt;"",'[1]Balance des comptes'!A41,"")</f>
        <v/>
      </c>
      <c r="B142" s="1"/>
      <c r="C142" s="1"/>
      <c r="D142" s="1"/>
      <c r="F142" s="1" t="str">
        <f>IF('[1]Balance des comptes'!A42&lt;&gt;"",'[1]Balance des comptes'!A42,"")</f>
        <v>Insurance</v>
      </c>
      <c r="G142" s="1"/>
      <c r="H142" s="1"/>
      <c r="I142" s="1"/>
      <c r="K142" s="1" t="str">
        <f>IF('[1]Balance des comptes'!A43&lt;&gt;"",'[1]Balance des comptes'!A43,"")</f>
        <v>Cost and maintenant of delivery vehicles</v>
      </c>
      <c r="L142" s="1"/>
      <c r="M142" s="1"/>
      <c r="N142" s="1"/>
    </row>
    <row r="143" spans="1:14" x14ac:dyDescent="0.2">
      <c r="A143" s="4" t="str">
        <f>IF(B143&lt;&gt;"","SI","")</f>
        <v/>
      </c>
      <c r="B143" s="5" t="str">
        <f>IF('[1]Balance des comptes'!B41&lt;&gt;"",'[1]Balance des comptes'!B41,"")</f>
        <v/>
      </c>
      <c r="C143" s="4" t="str">
        <f>IF(D143&lt;&gt;"","SI","")</f>
        <v/>
      </c>
      <c r="D143" s="6" t="str">
        <f>IF('[1]Balance des comptes'!C41&lt;&gt;"",'[1]Balance des comptes'!C41,"")</f>
        <v/>
      </c>
      <c r="F143" s="4" t="str">
        <f>IF(G143&lt;&gt;"","SI","")</f>
        <v>SI</v>
      </c>
      <c r="G143" s="5">
        <f>IF('[1]Balance des comptes'!B42&lt;&gt;"",'[1]Balance des comptes'!B42,"")</f>
        <v>3400</v>
      </c>
      <c r="H143" s="4" t="str">
        <f>IF(I143&lt;&gt;"","SI","")</f>
        <v/>
      </c>
      <c r="I143" s="6" t="str">
        <f>IF('[1]Balance des comptes'!C42&lt;&gt;"",'[1]Balance des comptes'!C42,"")</f>
        <v/>
      </c>
      <c r="K143" s="4" t="str">
        <f>IF(L143&lt;&gt;"","SI","")</f>
        <v>SI</v>
      </c>
      <c r="L143" s="5">
        <f>IF('[1]Balance des comptes'!B43&lt;&gt;"",'[1]Balance des comptes'!B43,"")</f>
        <v>4510</v>
      </c>
      <c r="M143" s="4" t="str">
        <f>IF(N143&lt;&gt;"","SI","")</f>
        <v/>
      </c>
      <c r="N143" s="6" t="str">
        <f>IF('[1]Balance des comptes'!C43&lt;&gt;"",'[1]Balance des comptes'!C43,"")</f>
        <v/>
      </c>
    </row>
    <row r="144" spans="1:14" x14ac:dyDescent="0.2">
      <c r="A144" s="7"/>
      <c r="B144" s="8"/>
      <c r="C144" s="7"/>
      <c r="D144" s="9"/>
      <c r="F144" s="7"/>
      <c r="G144" s="8"/>
      <c r="H144" s="7"/>
      <c r="I144" s="9"/>
      <c r="K144" s="7"/>
      <c r="L144" s="8"/>
      <c r="M144" s="7"/>
      <c r="N144" s="9"/>
    </row>
    <row r="145" spans="1:14" x14ac:dyDescent="0.2">
      <c r="A145" s="7"/>
      <c r="B145" s="8"/>
      <c r="C145" s="7"/>
      <c r="D145" s="9"/>
      <c r="F145" s="7"/>
      <c r="G145" s="8"/>
      <c r="H145" s="7"/>
      <c r="I145" s="9"/>
      <c r="K145" s="7"/>
      <c r="L145" s="8"/>
      <c r="M145" s="7"/>
      <c r="N145" s="9"/>
    </row>
    <row r="146" spans="1:14" x14ac:dyDescent="0.2">
      <c r="A146" s="7"/>
      <c r="B146" s="8"/>
      <c r="C146" s="7"/>
      <c r="D146" s="9"/>
      <c r="F146" s="7"/>
      <c r="G146" s="8"/>
      <c r="H146" s="7"/>
      <c r="I146" s="9"/>
      <c r="K146" s="7"/>
      <c r="L146" s="8"/>
      <c r="M146" s="7"/>
      <c r="N146" s="9"/>
    </row>
    <row r="147" spans="1:14" x14ac:dyDescent="0.2">
      <c r="A147" s="7"/>
      <c r="B147" s="8"/>
      <c r="C147" s="7"/>
      <c r="D147" s="9"/>
      <c r="F147" s="7"/>
      <c r="G147" s="8"/>
      <c r="H147" s="7"/>
      <c r="I147" s="9"/>
      <c r="K147" s="7"/>
      <c r="L147" s="8"/>
      <c r="M147" s="7"/>
      <c r="N147" s="9"/>
    </row>
    <row r="148" spans="1:14" ht="12.75" customHeight="1" x14ac:dyDescent="0.2">
      <c r="B148" s="10"/>
      <c r="D148" s="11"/>
      <c r="G148" s="10"/>
      <c r="I148" s="11"/>
      <c r="L148" s="10"/>
      <c r="N148" s="11"/>
    </row>
    <row r="149" spans="1:14" ht="13.5" thickBot="1" x14ac:dyDescent="0.25">
      <c r="A149" s="15"/>
      <c r="B149" s="16"/>
      <c r="C149" s="15"/>
      <c r="D149" s="17"/>
      <c r="F149" s="15"/>
      <c r="G149" s="16"/>
      <c r="H149" s="15"/>
      <c r="I149" s="17"/>
      <c r="K149" s="15"/>
      <c r="L149" s="16"/>
      <c r="M149" s="15"/>
      <c r="N149" s="17"/>
    </row>
    <row r="150" spans="1:14" ht="13.5" thickTop="1" x14ac:dyDescent="0.2"/>
    <row r="151" spans="1:14" ht="27.95" customHeight="1" thickBot="1" x14ac:dyDescent="0.25">
      <c r="A151" s="1" t="str">
        <f>IF('[1]Balance des comptes'!A44&lt;&gt;"",'[1]Balance des comptes'!A44,"")</f>
        <v>Financial expenses</v>
      </c>
      <c r="B151" s="1"/>
      <c r="C151" s="1"/>
      <c r="D151" s="1"/>
      <c r="F151" s="1" t="str">
        <f>IF('[1]Balance des comptes'!A45&lt;&gt;"",'[1]Balance des comptes'!A45,"")</f>
        <v>Commercial building expenses &amp; maintenance</v>
      </c>
      <c r="G151" s="1"/>
      <c r="H151" s="1"/>
      <c r="I151" s="1"/>
      <c r="K151" s="1" t="str">
        <f>IF('[1]Balance des comptes'!A46&lt;&gt;"",'[1]Balance des comptes'!A46,"")</f>
        <v>Other operating expenses</v>
      </c>
      <c r="L151" s="1"/>
      <c r="M151" s="1"/>
      <c r="N151" s="1"/>
    </row>
    <row r="152" spans="1:14" x14ac:dyDescent="0.2">
      <c r="A152" s="4" t="str">
        <f>IF(B152&lt;&gt;"","SI","")</f>
        <v/>
      </c>
      <c r="B152" s="5" t="str">
        <f>IF('[1]Balance des comptes'!B44&lt;&gt;"",'[1]Balance des comptes'!B44,"")</f>
        <v/>
      </c>
      <c r="C152" s="4" t="str">
        <f>IF(D152&lt;&gt;"","SI","")</f>
        <v/>
      </c>
      <c r="D152" s="6" t="str">
        <f>IF('[1]Balance des comptes'!C44&lt;&gt;"",'[1]Balance des comptes'!C44,"")</f>
        <v/>
      </c>
      <c r="F152" s="4" t="str">
        <f>IF(G152&lt;&gt;"","SI","")</f>
        <v/>
      </c>
      <c r="G152" s="5" t="str">
        <f>IF('[1]Balance des comptes'!B45&lt;&gt;"",'[1]Balance des comptes'!B45,"")</f>
        <v/>
      </c>
      <c r="H152" s="4" t="str">
        <f>IF(I152&lt;&gt;"","SI","")</f>
        <v/>
      </c>
      <c r="I152" s="6" t="str">
        <f>IF('[1]Balance des comptes'!C45&lt;&gt;"",'[1]Balance des comptes'!C45,"")</f>
        <v/>
      </c>
      <c r="K152" s="4" t="str">
        <f>IF(L152&lt;&gt;"","SI","")</f>
        <v>SI</v>
      </c>
      <c r="L152" s="5">
        <f>IF('[1]Balance des comptes'!B46&lt;&gt;"",'[1]Balance des comptes'!B46,"")</f>
        <v>45900</v>
      </c>
      <c r="M152" s="4" t="str">
        <f>IF(N152&lt;&gt;"","SI","")</f>
        <v/>
      </c>
      <c r="N152" s="6" t="str">
        <f>IF('[1]Balance des comptes'!C46&lt;&gt;"",'[1]Balance des comptes'!C46,"")</f>
        <v/>
      </c>
    </row>
    <row r="153" spans="1:14" x14ac:dyDescent="0.2">
      <c r="A153" s="7"/>
      <c r="B153" s="8"/>
      <c r="C153" s="7"/>
      <c r="D153" s="9"/>
      <c r="F153" s="7"/>
      <c r="G153" s="8"/>
      <c r="H153" s="7"/>
      <c r="I153" s="9"/>
      <c r="K153" s="7"/>
      <c r="L153" s="8"/>
      <c r="M153" s="7"/>
      <c r="N153" s="9"/>
    </row>
    <row r="154" spans="1:14" x14ac:dyDescent="0.2">
      <c r="A154" s="7"/>
      <c r="B154" s="8"/>
      <c r="C154" s="7"/>
      <c r="D154" s="9"/>
      <c r="F154" s="7"/>
      <c r="G154" s="8"/>
      <c r="H154" s="7"/>
      <c r="I154" s="9"/>
      <c r="K154" s="7"/>
      <c r="L154" s="8"/>
      <c r="M154" s="7"/>
      <c r="N154" s="9"/>
    </row>
    <row r="155" spans="1:14" x14ac:dyDescent="0.2">
      <c r="A155" s="7"/>
      <c r="B155" s="8"/>
      <c r="C155" s="7"/>
      <c r="D155" s="9"/>
      <c r="F155" s="7"/>
      <c r="G155" s="8"/>
      <c r="H155" s="7"/>
      <c r="I155" s="9"/>
      <c r="K155" s="7"/>
      <c r="L155" s="8"/>
      <c r="M155" s="7"/>
      <c r="N155" s="9"/>
    </row>
    <row r="156" spans="1:14" x14ac:dyDescent="0.2">
      <c r="A156" s="7"/>
      <c r="B156" s="8"/>
      <c r="C156" s="7"/>
      <c r="D156" s="9"/>
      <c r="F156" s="7"/>
      <c r="G156" s="8"/>
      <c r="H156" s="7"/>
      <c r="I156" s="9"/>
      <c r="K156" s="7"/>
      <c r="L156" s="8"/>
      <c r="M156" s="7"/>
      <c r="N156" s="9"/>
    </row>
    <row r="157" spans="1:14" ht="12.75" customHeight="1" x14ac:dyDescent="0.2">
      <c r="B157" s="10"/>
      <c r="D157" s="11"/>
      <c r="G157" s="10"/>
      <c r="I157" s="11"/>
      <c r="L157" s="10"/>
      <c r="N157" s="11"/>
    </row>
    <row r="158" spans="1:14" ht="13.5" thickBot="1" x14ac:dyDescent="0.25">
      <c r="A158" s="15"/>
      <c r="B158" s="16"/>
      <c r="C158" s="15"/>
      <c r="D158" s="17"/>
      <c r="F158" s="15"/>
      <c r="G158" s="16"/>
      <c r="H158" s="15"/>
      <c r="I158" s="17"/>
      <c r="K158" s="15"/>
      <c r="L158" s="16"/>
      <c r="M158" s="15"/>
      <c r="N158" s="17"/>
    </row>
    <row r="159" spans="1:14" ht="13.5" thickTop="1" x14ac:dyDescent="0.2"/>
    <row r="160" spans="1:14" ht="27.95" customHeight="1" thickBot="1" x14ac:dyDescent="0.25">
      <c r="A160" s="1" t="str">
        <f>IF('[1]Balance des comptes'!A48&lt;&gt;"",'[1]Balance des comptes'!A48,"")</f>
        <v>Exceptional income and expense</v>
      </c>
      <c r="B160" s="1"/>
      <c r="C160" s="1"/>
      <c r="D160" s="1"/>
      <c r="F160" s="1" t="str">
        <f>IF('[1]Balance des comptes'!A49&lt;&gt;"",'[1]Balance des comptes'!A49,"")</f>
        <v/>
      </c>
      <c r="G160" s="1"/>
      <c r="H160" s="1"/>
      <c r="I160" s="1"/>
      <c r="K160" s="1"/>
      <c r="L160" s="1"/>
      <c r="M160" s="1"/>
      <c r="N160" s="1"/>
    </row>
    <row r="161" spans="1:14" x14ac:dyDescent="0.2">
      <c r="A161" s="4" t="str">
        <f>IF(B161&lt;&gt;"","SI","")</f>
        <v/>
      </c>
      <c r="B161" s="5" t="str">
        <f>IF('[1]Balance des comptes'!B48&lt;&gt;"",'[1]Balance des comptes'!B48,"")</f>
        <v/>
      </c>
      <c r="C161" s="4" t="str">
        <f>IF(D161&lt;&gt;"","SI","")</f>
        <v/>
      </c>
      <c r="D161" s="6" t="str">
        <f>IF('[1]Balance des comptes'!C48&lt;&gt;"",'[1]Balance des comptes'!C48,"")</f>
        <v/>
      </c>
      <c r="F161" s="4" t="str">
        <f>IF(G161&lt;&gt;"","SI","")</f>
        <v/>
      </c>
      <c r="G161" s="5" t="str">
        <f>IF('[1]Balance des comptes'!B49&lt;&gt;"",'[1]Balance des comptes'!B49,"")</f>
        <v/>
      </c>
      <c r="H161" s="4" t="str">
        <f>IF(I161&lt;&gt;"","SI","")</f>
        <v/>
      </c>
      <c r="I161" s="6" t="str">
        <f>IF('[1]Balance des comptes'!C49&lt;&gt;"",'[1]Balance des comptes'!C49,"")</f>
        <v/>
      </c>
      <c r="K161" s="4"/>
      <c r="L161" s="5"/>
      <c r="M161" s="4"/>
      <c r="N161" s="6"/>
    </row>
    <row r="162" spans="1:14" x14ac:dyDescent="0.2">
      <c r="A162" s="7"/>
      <c r="B162" s="8"/>
      <c r="C162" s="7"/>
      <c r="D162" s="9"/>
      <c r="F162" s="7"/>
      <c r="G162" s="8"/>
      <c r="H162" s="7"/>
      <c r="I162" s="9"/>
      <c r="K162" s="7"/>
      <c r="L162" s="8"/>
      <c r="M162" s="7"/>
      <c r="N162" s="9"/>
    </row>
    <row r="163" spans="1:14" x14ac:dyDescent="0.2">
      <c r="A163" s="7"/>
      <c r="B163" s="8"/>
      <c r="C163" s="7"/>
      <c r="D163" s="9"/>
      <c r="F163" s="7"/>
      <c r="G163" s="8"/>
      <c r="H163" s="7"/>
      <c r="I163" s="9"/>
      <c r="K163" s="7"/>
      <c r="L163" s="8"/>
      <c r="M163" s="7"/>
      <c r="N163" s="9"/>
    </row>
    <row r="164" spans="1:14" x14ac:dyDescent="0.2">
      <c r="A164" s="7"/>
      <c r="B164" s="8"/>
      <c r="C164" s="7"/>
      <c r="D164" s="9"/>
      <c r="F164" s="7"/>
      <c r="G164" s="8"/>
      <c r="H164" s="7"/>
      <c r="I164" s="9"/>
      <c r="K164" s="7"/>
      <c r="L164" s="8"/>
      <c r="M164" s="7"/>
      <c r="N164" s="9"/>
    </row>
    <row r="165" spans="1:14" x14ac:dyDescent="0.2">
      <c r="A165" s="7"/>
      <c r="B165" s="8"/>
      <c r="C165" s="7"/>
      <c r="D165" s="9"/>
      <c r="F165" s="7"/>
      <c r="G165" s="8"/>
      <c r="H165" s="7"/>
      <c r="I165" s="9"/>
      <c r="K165" s="7"/>
      <c r="L165" s="8"/>
      <c r="M165" s="7"/>
      <c r="N165" s="9"/>
    </row>
    <row r="166" spans="1:14" ht="12.75" customHeight="1" x14ac:dyDescent="0.2">
      <c r="B166" s="10"/>
      <c r="D166" s="11"/>
      <c r="G166" s="10"/>
      <c r="I166" s="11"/>
      <c r="L166" s="10"/>
      <c r="N166" s="11"/>
    </row>
    <row r="167" spans="1:14" ht="13.5" thickBot="1" x14ac:dyDescent="0.25">
      <c r="A167" s="15"/>
      <c r="B167" s="16"/>
      <c r="C167" s="15"/>
      <c r="D167" s="17"/>
      <c r="F167" s="15"/>
      <c r="G167" s="16"/>
      <c r="H167" s="15"/>
      <c r="I167" s="17"/>
      <c r="K167" s="15"/>
      <c r="L167" s="16"/>
      <c r="M167" s="15"/>
      <c r="N167" s="17"/>
    </row>
    <row r="168" spans="1:14" ht="13.5" thickTop="1" x14ac:dyDescent="0.2"/>
    <row r="169" spans="1:14" ht="27.95" customHeight="1" thickBot="1" x14ac:dyDescent="0.25">
      <c r="A169" s="1"/>
      <c r="B169" s="1"/>
      <c r="C169" s="1"/>
      <c r="D169" s="1"/>
      <c r="F169" s="1"/>
      <c r="G169" s="1"/>
      <c r="H169" s="1"/>
      <c r="I169" s="1"/>
      <c r="K169" s="1"/>
      <c r="L169" s="1"/>
      <c r="M169" s="1"/>
      <c r="N169" s="1"/>
    </row>
    <row r="170" spans="1:14" x14ac:dyDescent="0.2">
      <c r="A170" s="4"/>
      <c r="B170" s="5"/>
      <c r="C170" s="4"/>
      <c r="D170" s="6"/>
      <c r="F170" s="4"/>
      <c r="G170" s="5"/>
      <c r="H170" s="4"/>
      <c r="I170" s="6"/>
      <c r="K170" s="4"/>
      <c r="L170" s="5"/>
      <c r="M170" s="4"/>
      <c r="N170" s="6"/>
    </row>
    <row r="171" spans="1:14" x14ac:dyDescent="0.2">
      <c r="A171" s="7"/>
      <c r="B171" s="8"/>
      <c r="C171" s="7"/>
      <c r="D171" s="9"/>
      <c r="F171" s="7"/>
      <c r="G171" s="8"/>
      <c r="H171" s="7"/>
      <c r="I171" s="9"/>
      <c r="K171" s="7"/>
      <c r="L171" s="8"/>
      <c r="M171" s="7"/>
      <c r="N171" s="9"/>
    </row>
    <row r="172" spans="1:14" x14ac:dyDescent="0.2">
      <c r="B172" s="10"/>
      <c r="D172" s="11"/>
      <c r="G172" s="10"/>
      <c r="I172" s="11"/>
      <c r="L172" s="10"/>
      <c r="N172" s="11"/>
    </row>
    <row r="173" spans="1:14" ht="13.5" thickBot="1" x14ac:dyDescent="0.25">
      <c r="A173" s="15"/>
      <c r="B173" s="16"/>
      <c r="C173" s="15"/>
      <c r="D173" s="17"/>
      <c r="F173" s="15"/>
      <c r="G173" s="16"/>
      <c r="H173" s="15"/>
      <c r="I173" s="17"/>
      <c r="K173" s="15"/>
      <c r="L173" s="16"/>
      <c r="M173" s="15"/>
      <c r="N173" s="17"/>
    </row>
    <row r="174" spans="1:14" ht="13.5" thickTop="1" x14ac:dyDescent="0.2"/>
  </sheetData>
  <mergeCells count="48">
    <mergeCell ref="A160:D160"/>
    <mergeCell ref="F160:I160"/>
    <mergeCell ref="K160:N160"/>
    <mergeCell ref="A169:D169"/>
    <mergeCell ref="F169:I169"/>
    <mergeCell ref="K169:N169"/>
    <mergeCell ref="A142:D142"/>
    <mergeCell ref="F142:I142"/>
    <mergeCell ref="K142:N142"/>
    <mergeCell ref="A151:D151"/>
    <mergeCell ref="F151:I151"/>
    <mergeCell ref="K151:N151"/>
    <mergeCell ref="A124:D124"/>
    <mergeCell ref="F124:I124"/>
    <mergeCell ref="K124:N124"/>
    <mergeCell ref="A133:D133"/>
    <mergeCell ref="F133:I133"/>
    <mergeCell ref="K133:N133"/>
    <mergeCell ref="A98:D98"/>
    <mergeCell ref="F98:I98"/>
    <mergeCell ref="K98:N98"/>
    <mergeCell ref="A109:D109"/>
    <mergeCell ref="F109:I109"/>
    <mergeCell ref="K109:N109"/>
    <mergeCell ref="A73:D73"/>
    <mergeCell ref="F73:I73"/>
    <mergeCell ref="K73:N73"/>
    <mergeCell ref="A87:D87"/>
    <mergeCell ref="F87:I87"/>
    <mergeCell ref="K87:N87"/>
    <mergeCell ref="A53:D53"/>
    <mergeCell ref="F53:I53"/>
    <mergeCell ref="K53:N53"/>
    <mergeCell ref="A62:D62"/>
    <mergeCell ref="F62:I62"/>
    <mergeCell ref="K62:N62"/>
    <mergeCell ref="A31:D31"/>
    <mergeCell ref="F31:I31"/>
    <mergeCell ref="K31:N31"/>
    <mergeCell ref="A44:D44"/>
    <mergeCell ref="F44:I44"/>
    <mergeCell ref="K44:N44"/>
    <mergeCell ref="A1:D1"/>
    <mergeCell ref="F1:I1"/>
    <mergeCell ref="K1:N1"/>
    <mergeCell ref="A20:D20"/>
    <mergeCell ref="F20:I20"/>
    <mergeCell ref="K20:N20"/>
  </mergeCell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0" orientation="portrait" r:id="rId1"/>
  <headerFooter alignWithMargins="0">
    <oddHeader>&amp;L&amp;F&amp;R&amp;A</oddHeader>
  </headerFooter>
  <rowBreaks count="2" manualBreakCount="2">
    <brk id="61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Accounts</vt:lpstr>
      <vt:lpstr>General 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</cp:lastModifiedBy>
  <dcterms:created xsi:type="dcterms:W3CDTF">2022-11-11T11:41:58Z</dcterms:created>
  <dcterms:modified xsi:type="dcterms:W3CDTF">2022-11-11T11:45:55Z</dcterms:modified>
</cp:coreProperties>
</file>