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U:\1st semester\"/>
    </mc:Choice>
  </mc:AlternateContent>
  <xr:revisionPtr revIDLastSave="0" documentId="13_ncr:1_{725A06A1-FF49-402B-BB87-C36031D67466}" xr6:coauthVersionLast="36" xr6:coauthVersionMax="47" xr10:uidLastSave="{00000000-0000-0000-0000-000000000000}"/>
  <bookViews>
    <workbookView xWindow="-105" yWindow="-105" windowWidth="23250" windowHeight="12570" activeTab="1" xr2:uid="{5834EFE5-52C1-488F-81CB-BB381D18F894}"/>
  </bookViews>
  <sheets>
    <sheet name="Accounts" sheetId="4" r:id="rId1"/>
    <sheet name="General ledger empty" sheetId="1" r:id="rId2"/>
    <sheet name="Journal entries" sheetId="2" r:id="rId3"/>
    <sheet name="Résultat" sheetId="3" r:id="rId4"/>
  </sheets>
  <externalReferences>
    <externalReference r:id="rId5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9" i="1" l="1"/>
  <c r="L49" i="1"/>
  <c r="N39" i="1"/>
  <c r="L39" i="1"/>
  <c r="I39" i="1"/>
  <c r="G39" i="1"/>
  <c r="D39" i="1"/>
  <c r="B39" i="1"/>
  <c r="F18" i="3"/>
  <c r="C18" i="3"/>
  <c r="F7" i="3"/>
  <c r="L36" i="1"/>
  <c r="F5" i="3" s="1"/>
  <c r="F3" i="3"/>
  <c r="F2" i="3"/>
  <c r="L46" i="1"/>
  <c r="G36" i="1"/>
  <c r="B36" i="1"/>
  <c r="C8" i="3"/>
  <c r="C7" i="3"/>
  <c r="D29" i="1"/>
  <c r="B29" i="1"/>
  <c r="N19" i="1"/>
  <c r="L19" i="1"/>
  <c r="I19" i="1"/>
  <c r="G19" i="1"/>
  <c r="D19" i="1"/>
  <c r="B19" i="1"/>
  <c r="D25" i="1"/>
  <c r="N16" i="1"/>
  <c r="C6" i="3"/>
  <c r="I16" i="1"/>
  <c r="C4" i="3"/>
  <c r="N9" i="1"/>
  <c r="L9" i="1"/>
  <c r="N8" i="1"/>
  <c r="C3" i="3"/>
  <c r="I9" i="1"/>
  <c r="G9" i="1"/>
  <c r="I6" i="1"/>
  <c r="B9" i="1"/>
  <c r="D9" i="1"/>
  <c r="C2" i="3"/>
  <c r="D6" i="1"/>
  <c r="A1" i="1"/>
  <c r="M92" i="1"/>
  <c r="K92" i="1"/>
  <c r="H92" i="1"/>
  <c r="F92" i="1"/>
  <c r="C92" i="1"/>
  <c r="A92" i="1"/>
  <c r="K82" i="1"/>
  <c r="H82" i="1"/>
  <c r="F82" i="1"/>
  <c r="C82" i="1"/>
  <c r="A82" i="1"/>
  <c r="M72" i="1"/>
  <c r="K72" i="1"/>
  <c r="H72" i="1"/>
  <c r="F72" i="1"/>
  <c r="C72" i="1"/>
  <c r="A72" i="1"/>
  <c r="M62" i="1"/>
  <c r="K62" i="1"/>
  <c r="H62" i="1"/>
  <c r="F62" i="1"/>
  <c r="C62" i="1"/>
  <c r="A62" i="1"/>
  <c r="M52" i="1"/>
  <c r="K52" i="1"/>
  <c r="H52" i="1"/>
  <c r="F52" i="1"/>
  <c r="C52" i="1"/>
  <c r="A52" i="1"/>
  <c r="M42" i="1"/>
  <c r="K42" i="1"/>
  <c r="H42" i="1"/>
  <c r="F42" i="1"/>
  <c r="C42" i="1"/>
  <c r="A42" i="1"/>
  <c r="K32" i="1"/>
  <c r="H32" i="1"/>
  <c r="C32" i="1"/>
  <c r="M22" i="1"/>
  <c r="K22" i="1"/>
  <c r="H22" i="1"/>
  <c r="F22" i="1"/>
  <c r="C22" i="1"/>
  <c r="M12" i="1"/>
  <c r="H12" i="1"/>
  <c r="F12" i="1"/>
  <c r="A12" i="1"/>
  <c r="M2" i="1"/>
  <c r="K2" i="1"/>
  <c r="F2" i="1"/>
  <c r="C2" i="1"/>
  <c r="A2" i="1"/>
  <c r="C60" i="4" l="1"/>
  <c r="B60" i="4"/>
  <c r="D97" i="1"/>
  <c r="G96" i="1"/>
  <c r="F96" i="1" s="1"/>
  <c r="N92" i="1"/>
  <c r="L96" i="1" s="1"/>
  <c r="K96" i="1" s="1"/>
  <c r="L92" i="1"/>
  <c r="I92" i="1"/>
  <c r="G92" i="1"/>
  <c r="D92" i="1"/>
  <c r="B96" i="1" s="1"/>
  <c r="A96" i="1" s="1"/>
  <c r="B92" i="1"/>
  <c r="K91" i="1"/>
  <c r="N97" i="1" s="1"/>
  <c r="F91" i="1"/>
  <c r="I97" i="1" s="1"/>
  <c r="A91" i="1"/>
  <c r="B97" i="1" s="1"/>
  <c r="L82" i="1"/>
  <c r="I82" i="1"/>
  <c r="G82" i="1"/>
  <c r="D82" i="1"/>
  <c r="B82" i="1"/>
  <c r="K81" i="1"/>
  <c r="F81" i="1"/>
  <c r="A81" i="1"/>
  <c r="N72" i="1"/>
  <c r="L72" i="1"/>
  <c r="I72" i="1"/>
  <c r="G72" i="1"/>
  <c r="D72" i="1"/>
  <c r="B72" i="1"/>
  <c r="K71" i="1"/>
  <c r="F71" i="1"/>
  <c r="A71" i="1"/>
  <c r="N62" i="1"/>
  <c r="L62" i="1"/>
  <c r="I62" i="1"/>
  <c r="G62" i="1"/>
  <c r="D62" i="1"/>
  <c r="B62" i="1"/>
  <c r="K61" i="1"/>
  <c r="F61" i="1"/>
  <c r="A61" i="1"/>
  <c r="N52" i="1"/>
  <c r="L52" i="1"/>
  <c r="I52" i="1"/>
  <c r="G52" i="1"/>
  <c r="D52" i="1"/>
  <c r="B52" i="1"/>
  <c r="K51" i="1"/>
  <c r="F51" i="1"/>
  <c r="A51" i="1"/>
  <c r="N42" i="1"/>
  <c r="L42" i="1"/>
  <c r="I42" i="1"/>
  <c r="G42" i="1"/>
  <c r="D42" i="1"/>
  <c r="B42" i="1"/>
  <c r="K41" i="1"/>
  <c r="F41" i="1"/>
  <c r="A41" i="1"/>
  <c r="L32" i="1"/>
  <c r="I32" i="1"/>
  <c r="D32" i="1"/>
  <c r="F31" i="1"/>
  <c r="A31" i="1"/>
  <c r="N22" i="1"/>
  <c r="L22" i="1"/>
  <c r="I22" i="1"/>
  <c r="G22" i="1"/>
  <c r="D22" i="1"/>
  <c r="K21" i="1"/>
  <c r="F21" i="1"/>
  <c r="N12" i="1"/>
  <c r="I12" i="1"/>
  <c r="G12" i="1"/>
  <c r="F11" i="1"/>
  <c r="N2" i="1"/>
  <c r="L2" i="1"/>
  <c r="G2" i="1"/>
  <c r="D2" i="1"/>
  <c r="B2" i="1"/>
  <c r="K1" i="1"/>
  <c r="D96" i="1" l="1"/>
  <c r="C96" i="1" s="1"/>
  <c r="N96" i="1"/>
  <c r="M96" i="1" s="1"/>
  <c r="G97" i="1"/>
  <c r="I96" i="1"/>
  <c r="H96" i="1" s="1"/>
  <c r="L97" i="1"/>
</calcChain>
</file>

<file path=xl/sharedStrings.xml><?xml version="1.0" encoding="utf-8"?>
<sst xmlns="http://schemas.openxmlformats.org/spreadsheetml/2006/main" count="57" uniqueCount="40">
  <si>
    <t>Number</t>
  </si>
  <si>
    <t>Entry description</t>
  </si>
  <si>
    <t>Account</t>
  </si>
  <si>
    <t>Amount in CHF</t>
  </si>
  <si>
    <t>Debit</t>
  </si>
  <si>
    <t>Credit</t>
  </si>
  <si>
    <t>Balance sheet</t>
  </si>
  <si>
    <t>Income statement</t>
  </si>
  <si>
    <t>Bilan final</t>
  </si>
  <si>
    <t>Débit</t>
  </si>
  <si>
    <t>Crédit</t>
  </si>
  <si>
    <t>Petty cash</t>
  </si>
  <si>
    <t>Post account</t>
  </si>
  <si>
    <t>Receivables</t>
  </si>
  <si>
    <t>Furniture</t>
  </si>
  <si>
    <t>Debt to the bank</t>
  </si>
  <si>
    <t>Debt &amp; Payables</t>
  </si>
  <si>
    <t>Capital / Equity</t>
  </si>
  <si>
    <t>Total</t>
  </si>
  <si>
    <t>ob</t>
  </si>
  <si>
    <t>Vehicle FIAT</t>
  </si>
  <si>
    <t>Vehicle FORD</t>
  </si>
  <si>
    <t>vehicle FIAT</t>
  </si>
  <si>
    <t>Post account / Bank account</t>
  </si>
  <si>
    <t>Vehicle NEW</t>
  </si>
  <si>
    <t>Debt to Garage</t>
  </si>
  <si>
    <t>debit</t>
  </si>
  <si>
    <t>Extraordinary expenses</t>
  </si>
  <si>
    <t>credit</t>
  </si>
  <si>
    <t>Extraordinary revenue</t>
  </si>
  <si>
    <t>cash</t>
  </si>
  <si>
    <t>EB</t>
  </si>
  <si>
    <t>eb</t>
  </si>
  <si>
    <t>Vehicle ford</t>
  </si>
  <si>
    <t>Vehicle new</t>
  </si>
  <si>
    <t>Debt to bank</t>
  </si>
  <si>
    <t>Payables</t>
  </si>
  <si>
    <t>Equity</t>
  </si>
  <si>
    <t>Total Assets</t>
  </si>
  <si>
    <t>Total Liabilities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</si>
</sst>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 ;_ * \-#,##0.00_ ;_ * &quot;-&quot;??_ ;_ @_ "/>
  </numFmts>
  <fonts count="6" x14ac:knownFonts="1"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3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2" borderId="2" xfId="0" applyFont="1" applyFill="1" applyBorder="1" applyAlignment="1">
      <alignment wrapText="1"/>
    </xf>
    <xf numFmtId="4" fontId="1" fillId="2" borderId="3" xfId="0" applyNumberFormat="1" applyFont="1" applyFill="1" applyBorder="1" applyAlignment="1">
      <alignment wrapText="1"/>
    </xf>
    <xf numFmtId="4" fontId="1" fillId="2" borderId="2" xfId="0" applyNumberFormat="1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4" fontId="1" fillId="2" borderId="5" xfId="0" applyNumberFormat="1" applyFont="1" applyFill="1" applyBorder="1" applyAlignment="1">
      <alignment wrapText="1"/>
    </xf>
    <xf numFmtId="4" fontId="1" fillId="2" borderId="4" xfId="0" applyNumberFormat="1" applyFont="1" applyFill="1" applyBorder="1" applyAlignment="1">
      <alignment wrapText="1"/>
    </xf>
    <xf numFmtId="0" fontId="1" fillId="2" borderId="0" xfId="0" applyFont="1" applyFill="1" applyAlignment="1">
      <alignment wrapText="1"/>
    </xf>
    <xf numFmtId="4" fontId="1" fillId="2" borderId="6" xfId="0" applyNumberFormat="1" applyFont="1" applyFill="1" applyBorder="1" applyAlignment="1">
      <alignment wrapText="1"/>
    </xf>
    <xf numFmtId="4" fontId="1" fillId="2" borderId="0" xfId="0" applyNumberFormat="1" applyFont="1" applyFill="1" applyAlignment="1">
      <alignment wrapText="1"/>
    </xf>
    <xf numFmtId="0" fontId="2" fillId="2" borderId="7" xfId="0" applyFont="1" applyFill="1" applyBorder="1" applyAlignment="1">
      <alignment wrapText="1"/>
    </xf>
    <xf numFmtId="4" fontId="2" fillId="2" borderId="7" xfId="0" applyNumberFormat="1" applyFont="1" applyFill="1" applyBorder="1" applyAlignment="1">
      <alignment wrapText="1"/>
    </xf>
    <xf numFmtId="0" fontId="1" fillId="2" borderId="7" xfId="0" applyFont="1" applyFill="1" applyBorder="1" applyAlignment="1">
      <alignment wrapText="1"/>
    </xf>
    <xf numFmtId="4" fontId="1" fillId="2" borderId="8" xfId="0" applyNumberFormat="1" applyFont="1" applyFill="1" applyBorder="1" applyAlignment="1">
      <alignment wrapText="1"/>
    </xf>
    <xf numFmtId="4" fontId="1" fillId="2" borderId="7" xfId="0" applyNumberFormat="1" applyFont="1" applyFill="1" applyBorder="1" applyAlignment="1">
      <alignment wrapText="1"/>
    </xf>
    <xf numFmtId="0" fontId="1" fillId="3" borderId="2" xfId="0" applyFont="1" applyFill="1" applyBorder="1" applyAlignment="1">
      <alignment wrapText="1"/>
    </xf>
    <xf numFmtId="4" fontId="1" fillId="3" borderId="3" xfId="0" applyNumberFormat="1" applyFont="1" applyFill="1" applyBorder="1" applyAlignment="1">
      <alignment wrapText="1"/>
    </xf>
    <xf numFmtId="4" fontId="1" fillId="3" borderId="2" xfId="0" applyNumberFormat="1" applyFont="1" applyFill="1" applyBorder="1" applyAlignment="1">
      <alignment wrapText="1"/>
    </xf>
    <xf numFmtId="0" fontId="1" fillId="3" borderId="4" xfId="0" applyFont="1" applyFill="1" applyBorder="1" applyAlignment="1">
      <alignment wrapText="1"/>
    </xf>
    <xf numFmtId="4" fontId="1" fillId="3" borderId="5" xfId="0" applyNumberFormat="1" applyFont="1" applyFill="1" applyBorder="1" applyAlignment="1">
      <alignment wrapText="1"/>
    </xf>
    <xf numFmtId="4" fontId="1" fillId="3" borderId="4" xfId="0" applyNumberFormat="1" applyFont="1" applyFill="1" applyBorder="1" applyAlignment="1">
      <alignment wrapText="1"/>
    </xf>
    <xf numFmtId="0" fontId="1" fillId="3" borderId="0" xfId="0" applyFont="1" applyFill="1" applyAlignment="1">
      <alignment wrapText="1"/>
    </xf>
    <xf numFmtId="4" fontId="1" fillId="3" borderId="6" xfId="0" applyNumberFormat="1" applyFont="1" applyFill="1" applyBorder="1" applyAlignment="1">
      <alignment wrapText="1"/>
    </xf>
    <xf numFmtId="4" fontId="1" fillId="3" borderId="0" xfId="0" applyNumberFormat="1" applyFont="1" applyFill="1" applyAlignment="1">
      <alignment wrapText="1"/>
    </xf>
    <xf numFmtId="0" fontId="1" fillId="3" borderId="7" xfId="0" applyFont="1" applyFill="1" applyBorder="1" applyAlignment="1">
      <alignment wrapText="1"/>
    </xf>
    <xf numFmtId="4" fontId="1" fillId="3" borderId="8" xfId="0" applyNumberFormat="1" applyFont="1" applyFill="1" applyBorder="1" applyAlignment="1">
      <alignment wrapText="1"/>
    </xf>
    <xf numFmtId="4" fontId="1" fillId="3" borderId="7" xfId="0" applyNumberFormat="1" applyFont="1" applyFill="1" applyBorder="1" applyAlignment="1">
      <alignment wrapText="1"/>
    </xf>
    <xf numFmtId="0" fontId="1" fillId="4" borderId="2" xfId="0" applyFont="1" applyFill="1" applyBorder="1" applyAlignment="1">
      <alignment wrapText="1"/>
    </xf>
    <xf numFmtId="4" fontId="1" fillId="4" borderId="3" xfId="0" applyNumberFormat="1" applyFont="1" applyFill="1" applyBorder="1" applyAlignment="1">
      <alignment wrapText="1"/>
    </xf>
    <xf numFmtId="4" fontId="1" fillId="4" borderId="2" xfId="0" applyNumberFormat="1" applyFont="1" applyFill="1" applyBorder="1" applyAlignment="1">
      <alignment wrapText="1"/>
    </xf>
    <xf numFmtId="0" fontId="1" fillId="4" borderId="4" xfId="0" applyFont="1" applyFill="1" applyBorder="1" applyAlignment="1">
      <alignment wrapText="1"/>
    </xf>
    <xf numFmtId="4" fontId="1" fillId="4" borderId="5" xfId="0" applyNumberFormat="1" applyFont="1" applyFill="1" applyBorder="1" applyAlignment="1">
      <alignment wrapText="1"/>
    </xf>
    <xf numFmtId="4" fontId="1" fillId="4" borderId="4" xfId="0" applyNumberFormat="1" applyFont="1" applyFill="1" applyBorder="1" applyAlignment="1">
      <alignment wrapText="1"/>
    </xf>
    <xf numFmtId="0" fontId="1" fillId="4" borderId="0" xfId="0" applyFont="1" applyFill="1" applyAlignment="1">
      <alignment wrapText="1"/>
    </xf>
    <xf numFmtId="4" fontId="1" fillId="4" borderId="6" xfId="0" applyNumberFormat="1" applyFont="1" applyFill="1" applyBorder="1" applyAlignment="1">
      <alignment wrapText="1"/>
    </xf>
    <xf numFmtId="4" fontId="1" fillId="4" borderId="0" xfId="0" applyNumberFormat="1" applyFont="1" applyFill="1" applyAlignment="1">
      <alignment wrapText="1"/>
    </xf>
    <xf numFmtId="0" fontId="1" fillId="4" borderId="7" xfId="0" applyFont="1" applyFill="1" applyBorder="1" applyAlignment="1">
      <alignment wrapText="1"/>
    </xf>
    <xf numFmtId="4" fontId="1" fillId="4" borderId="8" xfId="0" applyNumberFormat="1" applyFont="1" applyFill="1" applyBorder="1" applyAlignment="1">
      <alignment wrapText="1"/>
    </xf>
    <xf numFmtId="4" fontId="1" fillId="4" borderId="7" xfId="0" applyNumberFormat="1" applyFont="1" applyFill="1" applyBorder="1" applyAlignment="1">
      <alignment wrapText="1"/>
    </xf>
    <xf numFmtId="4" fontId="1" fillId="0" borderId="0" xfId="0" applyNumberFormat="1" applyFont="1" applyAlignment="1">
      <alignment wrapText="1"/>
    </xf>
    <xf numFmtId="0" fontId="3" fillId="0" borderId="0" xfId="0" applyFont="1"/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/>
    <xf numFmtId="0" fontId="3" fillId="0" borderId="16" xfId="0" applyFont="1" applyBorder="1"/>
    <xf numFmtId="0" fontId="3" fillId="0" borderId="17" xfId="0" applyFont="1" applyBorder="1"/>
    <xf numFmtId="0" fontId="3" fillId="0" borderId="18" xfId="0" applyFont="1" applyBorder="1"/>
    <xf numFmtId="0" fontId="3" fillId="0" borderId="19" xfId="0" applyFont="1" applyBorder="1"/>
    <xf numFmtId="0" fontId="3" fillId="0" borderId="20" xfId="0" applyFont="1" applyBorder="1"/>
    <xf numFmtId="0" fontId="3" fillId="2" borderId="22" xfId="0" applyFont="1" applyFill="1" applyBorder="1"/>
    <xf numFmtId="0" fontId="3" fillId="2" borderId="16" xfId="0" applyFont="1" applyFill="1" applyBorder="1"/>
    <xf numFmtId="0" fontId="3" fillId="2" borderId="23" xfId="0" applyFont="1" applyFill="1" applyBorder="1"/>
    <xf numFmtId="0" fontId="3" fillId="2" borderId="18" xfId="0" applyFont="1" applyFill="1" applyBorder="1"/>
    <xf numFmtId="0" fontId="3" fillId="2" borderId="24" xfId="0" applyFont="1" applyFill="1" applyBorder="1"/>
    <xf numFmtId="0" fontId="3" fillId="2" borderId="20" xfId="0" applyFont="1" applyFill="1" applyBorder="1"/>
    <xf numFmtId="0" fontId="3" fillId="2" borderId="7" xfId="0" applyFont="1" applyFill="1" applyBorder="1"/>
    <xf numFmtId="0" fontId="3" fillId="4" borderId="22" xfId="0" applyFont="1" applyFill="1" applyBorder="1"/>
    <xf numFmtId="0" fontId="3" fillId="4" borderId="16" xfId="0" applyFont="1" applyFill="1" applyBorder="1"/>
    <xf numFmtId="0" fontId="3" fillId="4" borderId="23" xfId="0" applyFont="1" applyFill="1" applyBorder="1"/>
    <xf numFmtId="0" fontId="3" fillId="4" borderId="18" xfId="0" applyFont="1" applyFill="1" applyBorder="1"/>
    <xf numFmtId="0" fontId="3" fillId="4" borderId="24" xfId="0" applyFont="1" applyFill="1" applyBorder="1"/>
    <xf numFmtId="0" fontId="3" fillId="4" borderId="20" xfId="0" applyFont="1" applyFill="1" applyBorder="1"/>
    <xf numFmtId="0" fontId="3" fillId="4" borderId="7" xfId="0" applyFont="1" applyFill="1" applyBorder="1"/>
    <xf numFmtId="0" fontId="4" fillId="0" borderId="0" xfId="0" applyFont="1" applyAlignment="1">
      <alignment horizontal="center"/>
    </xf>
    <xf numFmtId="164" fontId="0" fillId="0" borderId="0" xfId="1" applyFont="1"/>
    <xf numFmtId="164" fontId="5" fillId="0" borderId="7" xfId="1" applyFont="1" applyBorder="1"/>
    <xf numFmtId="0" fontId="1" fillId="4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9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4" borderId="2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wrapText="1"/>
    </xf>
    <xf numFmtId="0" fontId="0" fillId="0" borderId="0" xfId="0" applyFont="1"/>
    <xf numFmtId="0" fontId="0" fillId="3" borderId="1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" fontId="3" fillId="2" borderId="16" xfId="0" applyNumberFormat="1" applyFont="1" applyFill="1" applyBorder="1"/>
    <xf numFmtId="0" fontId="0" fillId="2" borderId="4" xfId="0" applyFont="1" applyFill="1" applyBorder="1" applyAlignment="1">
      <alignment wrapText="1"/>
    </xf>
    <xf numFmtId="4" fontId="3" fillId="2" borderId="18" xfId="0" applyNumberFormat="1" applyFont="1" applyFill="1" applyBorder="1"/>
    <xf numFmtId="0" fontId="0" fillId="2" borderId="0" xfId="0" applyFont="1" applyFill="1" applyAlignment="1">
      <alignment wrapText="1"/>
    </xf>
    <xf numFmtId="0" fontId="0" fillId="3" borderId="4" xfId="0" applyFont="1" applyFill="1" applyBorder="1" applyAlignment="1">
      <alignment wrapText="1"/>
    </xf>
    <xf numFmtId="4" fontId="3" fillId="2" borderId="22" xfId="0" applyNumberFormat="1" applyFont="1" applyFill="1" applyBorder="1"/>
    <xf numFmtId="4" fontId="3" fillId="2" borderId="23" xfId="0" applyNumberFormat="1" applyFont="1" applyFill="1" applyBorder="1"/>
    <xf numFmtId="4" fontId="3" fillId="2" borderId="7" xfId="0" applyNumberFormat="1" applyFont="1" applyFill="1" applyBorder="1"/>
  </cellXfs>
  <cellStyles count="2">
    <cellStyle name="Comma 2" xfId="1" xr:uid="{1CC3F82F-FD71-4B40-AB55-8F03C010AD4C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nglish%20man\introduction,%20bilan,%20resultat\op&#233;rations%20sur%20bilan\probleme%2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ounts"/>
      <sheetName val="Solutions BS"/>
      <sheetName val="General ledger empty"/>
      <sheetName val="General ledger solutions"/>
      <sheetName val="Journal entries"/>
      <sheetName val="Résultat"/>
    </sheetNames>
    <sheetDataSet>
      <sheetData sheetId="0" refreshError="1">
        <row r="3">
          <cell r="A3" t="str">
            <v>Petty cash</v>
          </cell>
          <cell r="B3">
            <v>4000</v>
          </cell>
        </row>
        <row r="4">
          <cell r="B4">
            <v>5000</v>
          </cell>
        </row>
        <row r="5">
          <cell r="A5" t="str">
            <v>Receivables</v>
          </cell>
          <cell r="B5">
            <v>8000</v>
          </cell>
        </row>
        <row r="7">
          <cell r="A7" t="str">
            <v>Furniture</v>
          </cell>
          <cell r="B7">
            <v>2000</v>
          </cell>
        </row>
        <row r="12">
          <cell r="A12" t="str">
            <v>Debt to the bank</v>
          </cell>
          <cell r="C12">
            <v>6000</v>
          </cell>
        </row>
        <row r="13">
          <cell r="A13" t="str">
            <v>Debt &amp; Payables</v>
          </cell>
          <cell r="C13">
            <v>5000</v>
          </cell>
        </row>
        <row r="17">
          <cell r="A17" t="str">
            <v>Capital / Equity</v>
          </cell>
          <cell r="C17">
            <v>20000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6F0EA3-F4CD-4724-B2E9-04997A7044D4}">
  <dimension ref="A2:C61"/>
  <sheetViews>
    <sheetView workbookViewId="0">
      <selection activeCell="B8" sqref="B8"/>
    </sheetView>
  </sheetViews>
  <sheetFormatPr defaultRowHeight="12.75" x14ac:dyDescent="0.2"/>
  <cols>
    <col min="1" max="1" width="42" customWidth="1"/>
    <col min="2" max="256" width="11.5703125" customWidth="1"/>
    <col min="257" max="257" width="42" customWidth="1"/>
    <col min="258" max="512" width="11.5703125" customWidth="1"/>
    <col min="513" max="513" width="42" customWidth="1"/>
    <col min="514" max="768" width="11.5703125" customWidth="1"/>
    <col min="769" max="769" width="42" customWidth="1"/>
    <col min="770" max="1024" width="11.5703125" customWidth="1"/>
    <col min="1025" max="1025" width="42" customWidth="1"/>
    <col min="1026" max="1280" width="11.5703125" customWidth="1"/>
    <col min="1281" max="1281" width="42" customWidth="1"/>
    <col min="1282" max="1536" width="11.5703125" customWidth="1"/>
    <col min="1537" max="1537" width="42" customWidth="1"/>
    <col min="1538" max="1792" width="11.5703125" customWidth="1"/>
    <col min="1793" max="1793" width="42" customWidth="1"/>
    <col min="1794" max="2048" width="11.5703125" customWidth="1"/>
    <col min="2049" max="2049" width="42" customWidth="1"/>
    <col min="2050" max="2304" width="11.5703125" customWidth="1"/>
    <col min="2305" max="2305" width="42" customWidth="1"/>
    <col min="2306" max="2560" width="11.5703125" customWidth="1"/>
    <col min="2561" max="2561" width="42" customWidth="1"/>
    <col min="2562" max="2816" width="11.5703125" customWidth="1"/>
    <col min="2817" max="2817" width="42" customWidth="1"/>
    <col min="2818" max="3072" width="11.5703125" customWidth="1"/>
    <col min="3073" max="3073" width="42" customWidth="1"/>
    <col min="3074" max="3328" width="11.5703125" customWidth="1"/>
    <col min="3329" max="3329" width="42" customWidth="1"/>
    <col min="3330" max="3584" width="11.5703125" customWidth="1"/>
    <col min="3585" max="3585" width="42" customWidth="1"/>
    <col min="3586" max="3840" width="11.5703125" customWidth="1"/>
    <col min="3841" max="3841" width="42" customWidth="1"/>
    <col min="3842" max="4096" width="11.5703125" customWidth="1"/>
    <col min="4097" max="4097" width="42" customWidth="1"/>
    <col min="4098" max="4352" width="11.5703125" customWidth="1"/>
    <col min="4353" max="4353" width="42" customWidth="1"/>
    <col min="4354" max="4608" width="11.5703125" customWidth="1"/>
    <col min="4609" max="4609" width="42" customWidth="1"/>
    <col min="4610" max="4864" width="11.5703125" customWidth="1"/>
    <col min="4865" max="4865" width="42" customWidth="1"/>
    <col min="4866" max="5120" width="11.5703125" customWidth="1"/>
    <col min="5121" max="5121" width="42" customWidth="1"/>
    <col min="5122" max="5376" width="11.5703125" customWidth="1"/>
    <col min="5377" max="5377" width="42" customWidth="1"/>
    <col min="5378" max="5632" width="11.5703125" customWidth="1"/>
    <col min="5633" max="5633" width="42" customWidth="1"/>
    <col min="5634" max="5888" width="11.5703125" customWidth="1"/>
    <col min="5889" max="5889" width="42" customWidth="1"/>
    <col min="5890" max="6144" width="11.5703125" customWidth="1"/>
    <col min="6145" max="6145" width="42" customWidth="1"/>
    <col min="6146" max="6400" width="11.5703125" customWidth="1"/>
    <col min="6401" max="6401" width="42" customWidth="1"/>
    <col min="6402" max="6656" width="11.5703125" customWidth="1"/>
    <col min="6657" max="6657" width="42" customWidth="1"/>
    <col min="6658" max="6912" width="11.5703125" customWidth="1"/>
    <col min="6913" max="6913" width="42" customWidth="1"/>
    <col min="6914" max="7168" width="11.5703125" customWidth="1"/>
    <col min="7169" max="7169" width="42" customWidth="1"/>
    <col min="7170" max="7424" width="11.5703125" customWidth="1"/>
    <col min="7425" max="7425" width="42" customWidth="1"/>
    <col min="7426" max="7680" width="11.5703125" customWidth="1"/>
    <col min="7681" max="7681" width="42" customWidth="1"/>
    <col min="7682" max="7936" width="11.5703125" customWidth="1"/>
    <col min="7937" max="7937" width="42" customWidth="1"/>
    <col min="7938" max="8192" width="11.5703125" customWidth="1"/>
    <col min="8193" max="8193" width="42" customWidth="1"/>
    <col min="8194" max="8448" width="11.5703125" customWidth="1"/>
    <col min="8449" max="8449" width="42" customWidth="1"/>
    <col min="8450" max="8704" width="11.5703125" customWidth="1"/>
    <col min="8705" max="8705" width="42" customWidth="1"/>
    <col min="8706" max="8960" width="11.5703125" customWidth="1"/>
    <col min="8961" max="8961" width="42" customWidth="1"/>
    <col min="8962" max="9216" width="11.5703125" customWidth="1"/>
    <col min="9217" max="9217" width="42" customWidth="1"/>
    <col min="9218" max="9472" width="11.5703125" customWidth="1"/>
    <col min="9473" max="9473" width="42" customWidth="1"/>
    <col min="9474" max="9728" width="11.5703125" customWidth="1"/>
    <col min="9729" max="9729" width="42" customWidth="1"/>
    <col min="9730" max="9984" width="11.5703125" customWidth="1"/>
    <col min="9985" max="9985" width="42" customWidth="1"/>
    <col min="9986" max="10240" width="11.5703125" customWidth="1"/>
    <col min="10241" max="10241" width="42" customWidth="1"/>
    <col min="10242" max="10496" width="11.5703125" customWidth="1"/>
    <col min="10497" max="10497" width="42" customWidth="1"/>
    <col min="10498" max="10752" width="11.5703125" customWidth="1"/>
    <col min="10753" max="10753" width="42" customWidth="1"/>
    <col min="10754" max="11008" width="11.5703125" customWidth="1"/>
    <col min="11009" max="11009" width="42" customWidth="1"/>
    <col min="11010" max="11264" width="11.5703125" customWidth="1"/>
    <col min="11265" max="11265" width="42" customWidth="1"/>
    <col min="11266" max="11520" width="11.5703125" customWidth="1"/>
    <col min="11521" max="11521" width="42" customWidth="1"/>
    <col min="11522" max="11776" width="11.5703125" customWidth="1"/>
    <col min="11777" max="11777" width="42" customWidth="1"/>
    <col min="11778" max="12032" width="11.5703125" customWidth="1"/>
    <col min="12033" max="12033" width="42" customWidth="1"/>
    <col min="12034" max="12288" width="11.5703125" customWidth="1"/>
    <col min="12289" max="12289" width="42" customWidth="1"/>
    <col min="12290" max="12544" width="11.5703125" customWidth="1"/>
    <col min="12545" max="12545" width="42" customWidth="1"/>
    <col min="12546" max="12800" width="11.5703125" customWidth="1"/>
    <col min="12801" max="12801" width="42" customWidth="1"/>
    <col min="12802" max="13056" width="11.5703125" customWidth="1"/>
    <col min="13057" max="13057" width="42" customWidth="1"/>
    <col min="13058" max="13312" width="11.5703125" customWidth="1"/>
    <col min="13313" max="13313" width="42" customWidth="1"/>
    <col min="13314" max="13568" width="11.5703125" customWidth="1"/>
    <col min="13569" max="13569" width="42" customWidth="1"/>
    <col min="13570" max="13824" width="11.5703125" customWidth="1"/>
    <col min="13825" max="13825" width="42" customWidth="1"/>
    <col min="13826" max="14080" width="11.5703125" customWidth="1"/>
    <col min="14081" max="14081" width="42" customWidth="1"/>
    <col min="14082" max="14336" width="11.5703125" customWidth="1"/>
    <col min="14337" max="14337" width="42" customWidth="1"/>
    <col min="14338" max="14592" width="11.5703125" customWidth="1"/>
    <col min="14593" max="14593" width="42" customWidth="1"/>
    <col min="14594" max="14848" width="11.5703125" customWidth="1"/>
    <col min="14849" max="14849" width="42" customWidth="1"/>
    <col min="14850" max="15104" width="11.5703125" customWidth="1"/>
    <col min="15105" max="15105" width="42" customWidth="1"/>
    <col min="15106" max="15360" width="11.5703125" customWidth="1"/>
    <col min="15361" max="15361" width="42" customWidth="1"/>
    <col min="15362" max="15616" width="11.5703125" customWidth="1"/>
    <col min="15617" max="15617" width="42" customWidth="1"/>
    <col min="15618" max="15872" width="11.5703125" customWidth="1"/>
    <col min="15873" max="15873" width="42" customWidth="1"/>
    <col min="15874" max="16128" width="11.5703125" customWidth="1"/>
    <col min="16129" max="16129" width="42" customWidth="1"/>
    <col min="16130" max="16384" width="11.5703125" customWidth="1"/>
  </cols>
  <sheetData>
    <row r="2" spans="1:3" x14ac:dyDescent="0.2">
      <c r="B2" s="65" t="s">
        <v>9</v>
      </c>
      <c r="C2" s="65" t="s">
        <v>10</v>
      </c>
    </row>
    <row r="3" spans="1:3" ht="12.75" customHeight="1" x14ac:dyDescent="0.2">
      <c r="A3" s="1" t="s">
        <v>11</v>
      </c>
      <c r="B3" s="66">
        <v>4000</v>
      </c>
      <c r="C3" s="66"/>
    </row>
    <row r="4" spans="1:3" x14ac:dyDescent="0.2">
      <c r="A4" s="1" t="s">
        <v>12</v>
      </c>
      <c r="B4" s="66">
        <v>5000</v>
      </c>
      <c r="C4" s="66"/>
    </row>
    <row r="5" spans="1:3" x14ac:dyDescent="0.2">
      <c r="A5" s="1" t="s">
        <v>13</v>
      </c>
      <c r="B5" s="66">
        <v>8000</v>
      </c>
      <c r="C5" s="66"/>
    </row>
    <row r="6" spans="1:3" x14ac:dyDescent="0.2">
      <c r="A6" s="81" t="s">
        <v>20</v>
      </c>
      <c r="B6" s="66">
        <v>12000</v>
      </c>
      <c r="C6" s="66"/>
    </row>
    <row r="7" spans="1:3" x14ac:dyDescent="0.2">
      <c r="A7" s="1" t="s">
        <v>14</v>
      </c>
      <c r="B7" s="66">
        <v>2000</v>
      </c>
      <c r="C7" s="66"/>
    </row>
    <row r="8" spans="1:3" x14ac:dyDescent="0.2">
      <c r="A8" s="81" t="s">
        <v>21</v>
      </c>
      <c r="B8" s="66"/>
      <c r="C8" s="66"/>
    </row>
    <row r="9" spans="1:3" x14ac:dyDescent="0.2">
      <c r="B9" s="66"/>
      <c r="C9" s="66"/>
    </row>
    <row r="10" spans="1:3" x14ac:dyDescent="0.2">
      <c r="B10" s="66"/>
      <c r="C10" s="66"/>
    </row>
    <row r="11" spans="1:3" x14ac:dyDescent="0.2">
      <c r="B11" s="66"/>
      <c r="C11" s="66"/>
    </row>
    <row r="12" spans="1:3" x14ac:dyDescent="0.2">
      <c r="A12" s="1" t="s">
        <v>15</v>
      </c>
      <c r="B12" s="66"/>
      <c r="C12" s="66">
        <v>6000</v>
      </c>
    </row>
    <row r="13" spans="1:3" x14ac:dyDescent="0.2">
      <c r="A13" s="1" t="s">
        <v>16</v>
      </c>
      <c r="B13" s="66"/>
      <c r="C13" s="66">
        <v>5000</v>
      </c>
    </row>
    <row r="14" spans="1:3" x14ac:dyDescent="0.2">
      <c r="B14" s="66"/>
      <c r="C14" s="66"/>
    </row>
    <row r="15" spans="1:3" x14ac:dyDescent="0.2">
      <c r="B15" s="66"/>
      <c r="C15" s="66"/>
    </row>
    <row r="16" spans="1:3" x14ac:dyDescent="0.2">
      <c r="B16" s="66"/>
      <c r="C16" s="66"/>
    </row>
    <row r="17" spans="1:3" x14ac:dyDescent="0.2">
      <c r="A17" s="1" t="s">
        <v>17</v>
      </c>
      <c r="B17" s="66"/>
      <c r="C17" s="66">
        <v>20000</v>
      </c>
    </row>
    <row r="18" spans="1:3" x14ac:dyDescent="0.2">
      <c r="B18" s="66"/>
      <c r="C18" s="66"/>
    </row>
    <row r="19" spans="1:3" x14ac:dyDescent="0.2">
      <c r="B19" s="66"/>
      <c r="C19" s="66"/>
    </row>
    <row r="20" spans="1:3" x14ac:dyDescent="0.2">
      <c r="B20" s="66"/>
      <c r="C20" s="66"/>
    </row>
    <row r="21" spans="1:3" x14ac:dyDescent="0.2">
      <c r="B21" s="66"/>
      <c r="C21" s="66"/>
    </row>
    <row r="22" spans="1:3" x14ac:dyDescent="0.2">
      <c r="B22" s="66"/>
      <c r="C22" s="66"/>
    </row>
    <row r="23" spans="1:3" x14ac:dyDescent="0.2">
      <c r="B23" s="66"/>
      <c r="C23" s="66"/>
    </row>
    <row r="24" spans="1:3" x14ac:dyDescent="0.2">
      <c r="B24" s="66"/>
      <c r="C24" s="66"/>
    </row>
    <row r="25" spans="1:3" x14ac:dyDescent="0.2">
      <c r="B25" s="66"/>
      <c r="C25" s="66"/>
    </row>
    <row r="26" spans="1:3" x14ac:dyDescent="0.2">
      <c r="B26" s="66"/>
      <c r="C26" s="66"/>
    </row>
    <row r="27" spans="1:3" x14ac:dyDescent="0.2">
      <c r="B27" s="66"/>
      <c r="C27" s="66"/>
    </row>
    <row r="28" spans="1:3" x14ac:dyDescent="0.2">
      <c r="B28" s="66"/>
      <c r="C28" s="66"/>
    </row>
    <row r="29" spans="1:3" x14ac:dyDescent="0.2">
      <c r="B29" s="66"/>
      <c r="C29" s="66"/>
    </row>
    <row r="30" spans="1:3" x14ac:dyDescent="0.2">
      <c r="B30" s="66"/>
      <c r="C30" s="66"/>
    </row>
    <row r="31" spans="1:3" ht="12.75" customHeight="1" x14ac:dyDescent="0.2">
      <c r="B31" s="66"/>
      <c r="C31" s="66"/>
    </row>
    <row r="32" spans="1:3" x14ac:dyDescent="0.2">
      <c r="B32" s="66"/>
      <c r="C32" s="66"/>
    </row>
    <row r="33" spans="2:3" x14ac:dyDescent="0.2">
      <c r="B33" s="66"/>
      <c r="C33" s="66"/>
    </row>
    <row r="34" spans="2:3" x14ac:dyDescent="0.2">
      <c r="B34" s="66"/>
      <c r="C34" s="66"/>
    </row>
    <row r="35" spans="2:3" x14ac:dyDescent="0.2">
      <c r="B35" s="66"/>
      <c r="C35" s="66"/>
    </row>
    <row r="36" spans="2:3" x14ac:dyDescent="0.2">
      <c r="B36" s="66"/>
      <c r="C36" s="66"/>
    </row>
    <row r="37" spans="2:3" x14ac:dyDescent="0.2">
      <c r="B37" s="66"/>
      <c r="C37" s="66"/>
    </row>
    <row r="38" spans="2:3" x14ac:dyDescent="0.2">
      <c r="B38" s="66"/>
      <c r="C38" s="66"/>
    </row>
    <row r="39" spans="2:3" x14ac:dyDescent="0.2">
      <c r="B39" s="66"/>
      <c r="C39" s="66"/>
    </row>
    <row r="40" spans="2:3" x14ac:dyDescent="0.2">
      <c r="B40" s="66"/>
      <c r="C40" s="66"/>
    </row>
    <row r="41" spans="2:3" x14ac:dyDescent="0.2">
      <c r="B41" s="66"/>
      <c r="C41" s="66"/>
    </row>
    <row r="42" spans="2:3" x14ac:dyDescent="0.2">
      <c r="B42" s="66"/>
      <c r="C42" s="66"/>
    </row>
    <row r="43" spans="2:3" x14ac:dyDescent="0.2">
      <c r="B43" s="66"/>
      <c r="C43" s="66"/>
    </row>
    <row r="44" spans="2:3" x14ac:dyDescent="0.2">
      <c r="B44" s="66"/>
      <c r="C44" s="66"/>
    </row>
    <row r="45" spans="2:3" x14ac:dyDescent="0.2">
      <c r="B45" s="66"/>
      <c r="C45" s="66"/>
    </row>
    <row r="46" spans="2:3" x14ac:dyDescent="0.2">
      <c r="B46" s="66"/>
      <c r="C46" s="66"/>
    </row>
    <row r="47" spans="2:3" x14ac:dyDescent="0.2">
      <c r="B47" s="66"/>
      <c r="C47" s="66"/>
    </row>
    <row r="48" spans="2:3" x14ac:dyDescent="0.2">
      <c r="B48" s="66"/>
      <c r="C48" s="66"/>
    </row>
    <row r="49" spans="1:3" x14ac:dyDescent="0.2">
      <c r="B49" s="66"/>
      <c r="C49" s="66"/>
    </row>
    <row r="50" spans="1:3" x14ac:dyDescent="0.2">
      <c r="B50" s="66"/>
      <c r="C50" s="66"/>
    </row>
    <row r="51" spans="1:3" x14ac:dyDescent="0.2">
      <c r="B51" s="66"/>
      <c r="C51" s="66"/>
    </row>
    <row r="52" spans="1:3" x14ac:dyDescent="0.2">
      <c r="B52" s="66"/>
      <c r="C52" s="66"/>
    </row>
    <row r="53" spans="1:3" ht="12.75" customHeight="1" x14ac:dyDescent="0.2">
      <c r="B53" s="66"/>
      <c r="C53" s="66"/>
    </row>
    <row r="54" spans="1:3" x14ac:dyDescent="0.2">
      <c r="B54" s="66"/>
      <c r="C54" s="66"/>
    </row>
    <row r="55" spans="1:3" x14ac:dyDescent="0.2">
      <c r="B55" s="66"/>
      <c r="C55" s="66"/>
    </row>
    <row r="56" spans="1:3" x14ac:dyDescent="0.2">
      <c r="B56" s="66"/>
      <c r="C56" s="66"/>
    </row>
    <row r="57" spans="1:3" x14ac:dyDescent="0.2">
      <c r="B57" s="66"/>
      <c r="C57" s="66"/>
    </row>
    <row r="58" spans="1:3" x14ac:dyDescent="0.2">
      <c r="B58" s="66"/>
      <c r="C58" s="66"/>
    </row>
    <row r="59" spans="1:3" x14ac:dyDescent="0.2">
      <c r="B59" s="66"/>
      <c r="C59" s="66"/>
    </row>
    <row r="60" spans="1:3" ht="13.5" thickBot="1" x14ac:dyDescent="0.25">
      <c r="A60" t="s">
        <v>18</v>
      </c>
      <c r="B60" s="67">
        <f>SUM(B3:B58)</f>
        <v>31000</v>
      </c>
      <c r="C60" s="67">
        <f>SUM(C3:C58)</f>
        <v>31000</v>
      </c>
    </row>
    <row r="61" spans="1:3" ht="13.5" thickTop="1" x14ac:dyDescent="0.2"/>
  </sheetData>
  <pageMargins left="0.75" right="0.75" top="1" bottom="1" header="0.4921259845" footer="0.4921259845"/>
  <pageSetup paperSize="9" orientation="portrait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9694D7-684E-4A4A-9B69-6D0C812B1D41}">
  <dimension ref="A1:T98"/>
  <sheetViews>
    <sheetView tabSelected="1" topLeftCell="A16" zoomScale="140" zoomScaleNormal="140" workbookViewId="0">
      <selection activeCell="O25" sqref="O25"/>
    </sheetView>
  </sheetViews>
  <sheetFormatPr defaultColWidth="11.42578125" defaultRowHeight="12.75" x14ac:dyDescent="0.2"/>
  <cols>
    <col min="1" max="1" width="3.28515625" style="2" customWidth="1"/>
    <col min="2" max="2" width="10.7109375" style="2" customWidth="1"/>
    <col min="3" max="3" width="4.5703125" style="2" customWidth="1"/>
    <col min="4" max="4" width="10.7109375" style="2" customWidth="1"/>
    <col min="5" max="5" width="4.7109375" style="1" customWidth="1"/>
    <col min="6" max="6" width="3.28515625" style="2" customWidth="1"/>
    <col min="7" max="7" width="10.7109375" style="2" customWidth="1"/>
    <col min="8" max="8" width="3.28515625" style="2" customWidth="1"/>
    <col min="9" max="9" width="10.7109375" style="2" customWidth="1"/>
    <col min="10" max="10" width="4.7109375" style="2" customWidth="1"/>
    <col min="11" max="11" width="3.28515625" style="2" customWidth="1"/>
    <col min="12" max="12" width="10.7109375" style="2" customWidth="1"/>
    <col min="13" max="13" width="3.28515625" style="2" customWidth="1"/>
    <col min="14" max="14" width="10.7109375" style="2" customWidth="1"/>
    <col min="15" max="256" width="11.42578125" style="1"/>
    <col min="257" max="257" width="3.28515625" style="1" customWidth="1"/>
    <col min="258" max="258" width="10.7109375" style="1" customWidth="1"/>
    <col min="259" max="259" width="3.28515625" style="1" customWidth="1"/>
    <col min="260" max="260" width="10.7109375" style="1" customWidth="1"/>
    <col min="261" max="261" width="4.7109375" style="1" customWidth="1"/>
    <col min="262" max="262" width="3.28515625" style="1" customWidth="1"/>
    <col min="263" max="263" width="10.7109375" style="1" customWidth="1"/>
    <col min="264" max="264" width="3.28515625" style="1" customWidth="1"/>
    <col min="265" max="265" width="10.7109375" style="1" customWidth="1"/>
    <col min="266" max="266" width="4.7109375" style="1" customWidth="1"/>
    <col min="267" max="267" width="3.28515625" style="1" customWidth="1"/>
    <col min="268" max="268" width="10.7109375" style="1" customWidth="1"/>
    <col min="269" max="269" width="3.28515625" style="1" customWidth="1"/>
    <col min="270" max="270" width="10.7109375" style="1" customWidth="1"/>
    <col min="271" max="512" width="11.42578125" style="1"/>
    <col min="513" max="513" width="3.28515625" style="1" customWidth="1"/>
    <col min="514" max="514" width="10.7109375" style="1" customWidth="1"/>
    <col min="515" max="515" width="3.28515625" style="1" customWidth="1"/>
    <col min="516" max="516" width="10.7109375" style="1" customWidth="1"/>
    <col min="517" max="517" width="4.7109375" style="1" customWidth="1"/>
    <col min="518" max="518" width="3.28515625" style="1" customWidth="1"/>
    <col min="519" max="519" width="10.7109375" style="1" customWidth="1"/>
    <col min="520" max="520" width="3.28515625" style="1" customWidth="1"/>
    <col min="521" max="521" width="10.7109375" style="1" customWidth="1"/>
    <col min="522" max="522" width="4.7109375" style="1" customWidth="1"/>
    <col min="523" max="523" width="3.28515625" style="1" customWidth="1"/>
    <col min="524" max="524" width="10.7109375" style="1" customWidth="1"/>
    <col min="525" max="525" width="3.28515625" style="1" customWidth="1"/>
    <col min="526" max="526" width="10.7109375" style="1" customWidth="1"/>
    <col min="527" max="768" width="11.42578125" style="1"/>
    <col min="769" max="769" width="3.28515625" style="1" customWidth="1"/>
    <col min="770" max="770" width="10.7109375" style="1" customWidth="1"/>
    <col min="771" max="771" width="3.28515625" style="1" customWidth="1"/>
    <col min="772" max="772" width="10.7109375" style="1" customWidth="1"/>
    <col min="773" max="773" width="4.7109375" style="1" customWidth="1"/>
    <col min="774" max="774" width="3.28515625" style="1" customWidth="1"/>
    <col min="775" max="775" width="10.7109375" style="1" customWidth="1"/>
    <col min="776" max="776" width="3.28515625" style="1" customWidth="1"/>
    <col min="777" max="777" width="10.7109375" style="1" customWidth="1"/>
    <col min="778" max="778" width="4.7109375" style="1" customWidth="1"/>
    <col min="779" max="779" width="3.28515625" style="1" customWidth="1"/>
    <col min="780" max="780" width="10.7109375" style="1" customWidth="1"/>
    <col min="781" max="781" width="3.28515625" style="1" customWidth="1"/>
    <col min="782" max="782" width="10.7109375" style="1" customWidth="1"/>
    <col min="783" max="1024" width="11.42578125" style="1"/>
    <col min="1025" max="1025" width="3.28515625" style="1" customWidth="1"/>
    <col min="1026" max="1026" width="10.7109375" style="1" customWidth="1"/>
    <col min="1027" max="1027" width="3.28515625" style="1" customWidth="1"/>
    <col min="1028" max="1028" width="10.7109375" style="1" customWidth="1"/>
    <col min="1029" max="1029" width="4.7109375" style="1" customWidth="1"/>
    <col min="1030" max="1030" width="3.28515625" style="1" customWidth="1"/>
    <col min="1031" max="1031" width="10.7109375" style="1" customWidth="1"/>
    <col min="1032" max="1032" width="3.28515625" style="1" customWidth="1"/>
    <col min="1033" max="1033" width="10.7109375" style="1" customWidth="1"/>
    <col min="1034" max="1034" width="4.7109375" style="1" customWidth="1"/>
    <col min="1035" max="1035" width="3.28515625" style="1" customWidth="1"/>
    <col min="1036" max="1036" width="10.7109375" style="1" customWidth="1"/>
    <col min="1037" max="1037" width="3.28515625" style="1" customWidth="1"/>
    <col min="1038" max="1038" width="10.7109375" style="1" customWidth="1"/>
    <col min="1039" max="1280" width="11.42578125" style="1"/>
    <col min="1281" max="1281" width="3.28515625" style="1" customWidth="1"/>
    <col min="1282" max="1282" width="10.7109375" style="1" customWidth="1"/>
    <col min="1283" max="1283" width="3.28515625" style="1" customWidth="1"/>
    <col min="1284" max="1284" width="10.7109375" style="1" customWidth="1"/>
    <col min="1285" max="1285" width="4.7109375" style="1" customWidth="1"/>
    <col min="1286" max="1286" width="3.28515625" style="1" customWidth="1"/>
    <col min="1287" max="1287" width="10.7109375" style="1" customWidth="1"/>
    <col min="1288" max="1288" width="3.28515625" style="1" customWidth="1"/>
    <col min="1289" max="1289" width="10.7109375" style="1" customWidth="1"/>
    <col min="1290" max="1290" width="4.7109375" style="1" customWidth="1"/>
    <col min="1291" max="1291" width="3.28515625" style="1" customWidth="1"/>
    <col min="1292" max="1292" width="10.7109375" style="1" customWidth="1"/>
    <col min="1293" max="1293" width="3.28515625" style="1" customWidth="1"/>
    <col min="1294" max="1294" width="10.7109375" style="1" customWidth="1"/>
    <col min="1295" max="1536" width="11.42578125" style="1"/>
    <col min="1537" max="1537" width="3.28515625" style="1" customWidth="1"/>
    <col min="1538" max="1538" width="10.7109375" style="1" customWidth="1"/>
    <col min="1539" max="1539" width="3.28515625" style="1" customWidth="1"/>
    <col min="1540" max="1540" width="10.7109375" style="1" customWidth="1"/>
    <col min="1541" max="1541" width="4.7109375" style="1" customWidth="1"/>
    <col min="1542" max="1542" width="3.28515625" style="1" customWidth="1"/>
    <col min="1543" max="1543" width="10.7109375" style="1" customWidth="1"/>
    <col min="1544" max="1544" width="3.28515625" style="1" customWidth="1"/>
    <col min="1545" max="1545" width="10.7109375" style="1" customWidth="1"/>
    <col min="1546" max="1546" width="4.7109375" style="1" customWidth="1"/>
    <col min="1547" max="1547" width="3.28515625" style="1" customWidth="1"/>
    <col min="1548" max="1548" width="10.7109375" style="1" customWidth="1"/>
    <col min="1549" max="1549" width="3.28515625" style="1" customWidth="1"/>
    <col min="1550" max="1550" width="10.7109375" style="1" customWidth="1"/>
    <col min="1551" max="1792" width="11.42578125" style="1"/>
    <col min="1793" max="1793" width="3.28515625" style="1" customWidth="1"/>
    <col min="1794" max="1794" width="10.7109375" style="1" customWidth="1"/>
    <col min="1795" max="1795" width="3.28515625" style="1" customWidth="1"/>
    <col min="1796" max="1796" width="10.7109375" style="1" customWidth="1"/>
    <col min="1797" max="1797" width="4.7109375" style="1" customWidth="1"/>
    <col min="1798" max="1798" width="3.28515625" style="1" customWidth="1"/>
    <col min="1799" max="1799" width="10.7109375" style="1" customWidth="1"/>
    <col min="1800" max="1800" width="3.28515625" style="1" customWidth="1"/>
    <col min="1801" max="1801" width="10.7109375" style="1" customWidth="1"/>
    <col min="1802" max="1802" width="4.7109375" style="1" customWidth="1"/>
    <col min="1803" max="1803" width="3.28515625" style="1" customWidth="1"/>
    <col min="1804" max="1804" width="10.7109375" style="1" customWidth="1"/>
    <col min="1805" max="1805" width="3.28515625" style="1" customWidth="1"/>
    <col min="1806" max="1806" width="10.7109375" style="1" customWidth="1"/>
    <col min="1807" max="2048" width="11.42578125" style="1"/>
    <col min="2049" max="2049" width="3.28515625" style="1" customWidth="1"/>
    <col min="2050" max="2050" width="10.7109375" style="1" customWidth="1"/>
    <col min="2051" max="2051" width="3.28515625" style="1" customWidth="1"/>
    <col min="2052" max="2052" width="10.7109375" style="1" customWidth="1"/>
    <col min="2053" max="2053" width="4.7109375" style="1" customWidth="1"/>
    <col min="2054" max="2054" width="3.28515625" style="1" customWidth="1"/>
    <col min="2055" max="2055" width="10.7109375" style="1" customWidth="1"/>
    <col min="2056" max="2056" width="3.28515625" style="1" customWidth="1"/>
    <col min="2057" max="2057" width="10.7109375" style="1" customWidth="1"/>
    <col min="2058" max="2058" width="4.7109375" style="1" customWidth="1"/>
    <col min="2059" max="2059" width="3.28515625" style="1" customWidth="1"/>
    <col min="2060" max="2060" width="10.7109375" style="1" customWidth="1"/>
    <col min="2061" max="2061" width="3.28515625" style="1" customWidth="1"/>
    <col min="2062" max="2062" width="10.7109375" style="1" customWidth="1"/>
    <col min="2063" max="2304" width="11.42578125" style="1"/>
    <col min="2305" max="2305" width="3.28515625" style="1" customWidth="1"/>
    <col min="2306" max="2306" width="10.7109375" style="1" customWidth="1"/>
    <col min="2307" max="2307" width="3.28515625" style="1" customWidth="1"/>
    <col min="2308" max="2308" width="10.7109375" style="1" customWidth="1"/>
    <col min="2309" max="2309" width="4.7109375" style="1" customWidth="1"/>
    <col min="2310" max="2310" width="3.28515625" style="1" customWidth="1"/>
    <col min="2311" max="2311" width="10.7109375" style="1" customWidth="1"/>
    <col min="2312" max="2312" width="3.28515625" style="1" customWidth="1"/>
    <col min="2313" max="2313" width="10.7109375" style="1" customWidth="1"/>
    <col min="2314" max="2314" width="4.7109375" style="1" customWidth="1"/>
    <col min="2315" max="2315" width="3.28515625" style="1" customWidth="1"/>
    <col min="2316" max="2316" width="10.7109375" style="1" customWidth="1"/>
    <col min="2317" max="2317" width="3.28515625" style="1" customWidth="1"/>
    <col min="2318" max="2318" width="10.7109375" style="1" customWidth="1"/>
    <col min="2319" max="2560" width="11.42578125" style="1"/>
    <col min="2561" max="2561" width="3.28515625" style="1" customWidth="1"/>
    <col min="2562" max="2562" width="10.7109375" style="1" customWidth="1"/>
    <col min="2563" max="2563" width="3.28515625" style="1" customWidth="1"/>
    <col min="2564" max="2564" width="10.7109375" style="1" customWidth="1"/>
    <col min="2565" max="2565" width="4.7109375" style="1" customWidth="1"/>
    <col min="2566" max="2566" width="3.28515625" style="1" customWidth="1"/>
    <col min="2567" max="2567" width="10.7109375" style="1" customWidth="1"/>
    <col min="2568" max="2568" width="3.28515625" style="1" customWidth="1"/>
    <col min="2569" max="2569" width="10.7109375" style="1" customWidth="1"/>
    <col min="2570" max="2570" width="4.7109375" style="1" customWidth="1"/>
    <col min="2571" max="2571" width="3.28515625" style="1" customWidth="1"/>
    <col min="2572" max="2572" width="10.7109375" style="1" customWidth="1"/>
    <col min="2573" max="2573" width="3.28515625" style="1" customWidth="1"/>
    <col min="2574" max="2574" width="10.7109375" style="1" customWidth="1"/>
    <col min="2575" max="2816" width="11.42578125" style="1"/>
    <col min="2817" max="2817" width="3.28515625" style="1" customWidth="1"/>
    <col min="2818" max="2818" width="10.7109375" style="1" customWidth="1"/>
    <col min="2819" max="2819" width="3.28515625" style="1" customWidth="1"/>
    <col min="2820" max="2820" width="10.7109375" style="1" customWidth="1"/>
    <col min="2821" max="2821" width="4.7109375" style="1" customWidth="1"/>
    <col min="2822" max="2822" width="3.28515625" style="1" customWidth="1"/>
    <col min="2823" max="2823" width="10.7109375" style="1" customWidth="1"/>
    <col min="2824" max="2824" width="3.28515625" style="1" customWidth="1"/>
    <col min="2825" max="2825" width="10.7109375" style="1" customWidth="1"/>
    <col min="2826" max="2826" width="4.7109375" style="1" customWidth="1"/>
    <col min="2827" max="2827" width="3.28515625" style="1" customWidth="1"/>
    <col min="2828" max="2828" width="10.7109375" style="1" customWidth="1"/>
    <col min="2829" max="2829" width="3.28515625" style="1" customWidth="1"/>
    <col min="2830" max="2830" width="10.7109375" style="1" customWidth="1"/>
    <col min="2831" max="3072" width="11.42578125" style="1"/>
    <col min="3073" max="3073" width="3.28515625" style="1" customWidth="1"/>
    <col min="3074" max="3074" width="10.7109375" style="1" customWidth="1"/>
    <col min="3075" max="3075" width="3.28515625" style="1" customWidth="1"/>
    <col min="3076" max="3076" width="10.7109375" style="1" customWidth="1"/>
    <col min="3077" max="3077" width="4.7109375" style="1" customWidth="1"/>
    <col min="3078" max="3078" width="3.28515625" style="1" customWidth="1"/>
    <col min="3079" max="3079" width="10.7109375" style="1" customWidth="1"/>
    <col min="3080" max="3080" width="3.28515625" style="1" customWidth="1"/>
    <col min="3081" max="3081" width="10.7109375" style="1" customWidth="1"/>
    <col min="3082" max="3082" width="4.7109375" style="1" customWidth="1"/>
    <col min="3083" max="3083" width="3.28515625" style="1" customWidth="1"/>
    <col min="3084" max="3084" width="10.7109375" style="1" customWidth="1"/>
    <col min="3085" max="3085" width="3.28515625" style="1" customWidth="1"/>
    <col min="3086" max="3086" width="10.7109375" style="1" customWidth="1"/>
    <col min="3087" max="3328" width="11.42578125" style="1"/>
    <col min="3329" max="3329" width="3.28515625" style="1" customWidth="1"/>
    <col min="3330" max="3330" width="10.7109375" style="1" customWidth="1"/>
    <col min="3331" max="3331" width="3.28515625" style="1" customWidth="1"/>
    <col min="3332" max="3332" width="10.7109375" style="1" customWidth="1"/>
    <col min="3333" max="3333" width="4.7109375" style="1" customWidth="1"/>
    <col min="3334" max="3334" width="3.28515625" style="1" customWidth="1"/>
    <col min="3335" max="3335" width="10.7109375" style="1" customWidth="1"/>
    <col min="3336" max="3336" width="3.28515625" style="1" customWidth="1"/>
    <col min="3337" max="3337" width="10.7109375" style="1" customWidth="1"/>
    <col min="3338" max="3338" width="4.7109375" style="1" customWidth="1"/>
    <col min="3339" max="3339" width="3.28515625" style="1" customWidth="1"/>
    <col min="3340" max="3340" width="10.7109375" style="1" customWidth="1"/>
    <col min="3341" max="3341" width="3.28515625" style="1" customWidth="1"/>
    <col min="3342" max="3342" width="10.7109375" style="1" customWidth="1"/>
    <col min="3343" max="3584" width="11.42578125" style="1"/>
    <col min="3585" max="3585" width="3.28515625" style="1" customWidth="1"/>
    <col min="3586" max="3586" width="10.7109375" style="1" customWidth="1"/>
    <col min="3587" max="3587" width="3.28515625" style="1" customWidth="1"/>
    <col min="3588" max="3588" width="10.7109375" style="1" customWidth="1"/>
    <col min="3589" max="3589" width="4.7109375" style="1" customWidth="1"/>
    <col min="3590" max="3590" width="3.28515625" style="1" customWidth="1"/>
    <col min="3591" max="3591" width="10.7109375" style="1" customWidth="1"/>
    <col min="3592" max="3592" width="3.28515625" style="1" customWidth="1"/>
    <col min="3593" max="3593" width="10.7109375" style="1" customWidth="1"/>
    <col min="3594" max="3594" width="4.7109375" style="1" customWidth="1"/>
    <col min="3595" max="3595" width="3.28515625" style="1" customWidth="1"/>
    <col min="3596" max="3596" width="10.7109375" style="1" customWidth="1"/>
    <col min="3597" max="3597" width="3.28515625" style="1" customWidth="1"/>
    <col min="3598" max="3598" width="10.7109375" style="1" customWidth="1"/>
    <col min="3599" max="3840" width="11.42578125" style="1"/>
    <col min="3841" max="3841" width="3.28515625" style="1" customWidth="1"/>
    <col min="3842" max="3842" width="10.7109375" style="1" customWidth="1"/>
    <col min="3843" max="3843" width="3.28515625" style="1" customWidth="1"/>
    <col min="3844" max="3844" width="10.7109375" style="1" customWidth="1"/>
    <col min="3845" max="3845" width="4.7109375" style="1" customWidth="1"/>
    <col min="3846" max="3846" width="3.28515625" style="1" customWidth="1"/>
    <col min="3847" max="3847" width="10.7109375" style="1" customWidth="1"/>
    <col min="3848" max="3848" width="3.28515625" style="1" customWidth="1"/>
    <col min="3849" max="3849" width="10.7109375" style="1" customWidth="1"/>
    <col min="3850" max="3850" width="4.7109375" style="1" customWidth="1"/>
    <col min="3851" max="3851" width="3.28515625" style="1" customWidth="1"/>
    <col min="3852" max="3852" width="10.7109375" style="1" customWidth="1"/>
    <col min="3853" max="3853" width="3.28515625" style="1" customWidth="1"/>
    <col min="3854" max="3854" width="10.7109375" style="1" customWidth="1"/>
    <col min="3855" max="4096" width="11.42578125" style="1"/>
    <col min="4097" max="4097" width="3.28515625" style="1" customWidth="1"/>
    <col min="4098" max="4098" width="10.7109375" style="1" customWidth="1"/>
    <col min="4099" max="4099" width="3.28515625" style="1" customWidth="1"/>
    <col min="4100" max="4100" width="10.7109375" style="1" customWidth="1"/>
    <col min="4101" max="4101" width="4.7109375" style="1" customWidth="1"/>
    <col min="4102" max="4102" width="3.28515625" style="1" customWidth="1"/>
    <col min="4103" max="4103" width="10.7109375" style="1" customWidth="1"/>
    <col min="4104" max="4104" width="3.28515625" style="1" customWidth="1"/>
    <col min="4105" max="4105" width="10.7109375" style="1" customWidth="1"/>
    <col min="4106" max="4106" width="4.7109375" style="1" customWidth="1"/>
    <col min="4107" max="4107" width="3.28515625" style="1" customWidth="1"/>
    <col min="4108" max="4108" width="10.7109375" style="1" customWidth="1"/>
    <col min="4109" max="4109" width="3.28515625" style="1" customWidth="1"/>
    <col min="4110" max="4110" width="10.7109375" style="1" customWidth="1"/>
    <col min="4111" max="4352" width="11.42578125" style="1"/>
    <col min="4353" max="4353" width="3.28515625" style="1" customWidth="1"/>
    <col min="4354" max="4354" width="10.7109375" style="1" customWidth="1"/>
    <col min="4355" max="4355" width="3.28515625" style="1" customWidth="1"/>
    <col min="4356" max="4356" width="10.7109375" style="1" customWidth="1"/>
    <col min="4357" max="4357" width="4.7109375" style="1" customWidth="1"/>
    <col min="4358" max="4358" width="3.28515625" style="1" customWidth="1"/>
    <col min="4359" max="4359" width="10.7109375" style="1" customWidth="1"/>
    <col min="4360" max="4360" width="3.28515625" style="1" customWidth="1"/>
    <col min="4361" max="4361" width="10.7109375" style="1" customWidth="1"/>
    <col min="4362" max="4362" width="4.7109375" style="1" customWidth="1"/>
    <col min="4363" max="4363" width="3.28515625" style="1" customWidth="1"/>
    <col min="4364" max="4364" width="10.7109375" style="1" customWidth="1"/>
    <col min="4365" max="4365" width="3.28515625" style="1" customWidth="1"/>
    <col min="4366" max="4366" width="10.7109375" style="1" customWidth="1"/>
    <col min="4367" max="4608" width="11.42578125" style="1"/>
    <col min="4609" max="4609" width="3.28515625" style="1" customWidth="1"/>
    <col min="4610" max="4610" width="10.7109375" style="1" customWidth="1"/>
    <col min="4611" max="4611" width="3.28515625" style="1" customWidth="1"/>
    <col min="4612" max="4612" width="10.7109375" style="1" customWidth="1"/>
    <col min="4613" max="4613" width="4.7109375" style="1" customWidth="1"/>
    <col min="4614" max="4614" width="3.28515625" style="1" customWidth="1"/>
    <col min="4615" max="4615" width="10.7109375" style="1" customWidth="1"/>
    <col min="4616" max="4616" width="3.28515625" style="1" customWidth="1"/>
    <col min="4617" max="4617" width="10.7109375" style="1" customWidth="1"/>
    <col min="4618" max="4618" width="4.7109375" style="1" customWidth="1"/>
    <col min="4619" max="4619" width="3.28515625" style="1" customWidth="1"/>
    <col min="4620" max="4620" width="10.7109375" style="1" customWidth="1"/>
    <col min="4621" max="4621" width="3.28515625" style="1" customWidth="1"/>
    <col min="4622" max="4622" width="10.7109375" style="1" customWidth="1"/>
    <col min="4623" max="4864" width="11.42578125" style="1"/>
    <col min="4865" max="4865" width="3.28515625" style="1" customWidth="1"/>
    <col min="4866" max="4866" width="10.7109375" style="1" customWidth="1"/>
    <col min="4867" max="4867" width="3.28515625" style="1" customWidth="1"/>
    <col min="4868" max="4868" width="10.7109375" style="1" customWidth="1"/>
    <col min="4869" max="4869" width="4.7109375" style="1" customWidth="1"/>
    <col min="4870" max="4870" width="3.28515625" style="1" customWidth="1"/>
    <col min="4871" max="4871" width="10.7109375" style="1" customWidth="1"/>
    <col min="4872" max="4872" width="3.28515625" style="1" customWidth="1"/>
    <col min="4873" max="4873" width="10.7109375" style="1" customWidth="1"/>
    <col min="4874" max="4874" width="4.7109375" style="1" customWidth="1"/>
    <col min="4875" max="4875" width="3.28515625" style="1" customWidth="1"/>
    <col min="4876" max="4876" width="10.7109375" style="1" customWidth="1"/>
    <col min="4877" max="4877" width="3.28515625" style="1" customWidth="1"/>
    <col min="4878" max="4878" width="10.7109375" style="1" customWidth="1"/>
    <col min="4879" max="5120" width="11.42578125" style="1"/>
    <col min="5121" max="5121" width="3.28515625" style="1" customWidth="1"/>
    <col min="5122" max="5122" width="10.7109375" style="1" customWidth="1"/>
    <col min="5123" max="5123" width="3.28515625" style="1" customWidth="1"/>
    <col min="5124" max="5124" width="10.7109375" style="1" customWidth="1"/>
    <col min="5125" max="5125" width="4.7109375" style="1" customWidth="1"/>
    <col min="5126" max="5126" width="3.28515625" style="1" customWidth="1"/>
    <col min="5127" max="5127" width="10.7109375" style="1" customWidth="1"/>
    <col min="5128" max="5128" width="3.28515625" style="1" customWidth="1"/>
    <col min="5129" max="5129" width="10.7109375" style="1" customWidth="1"/>
    <col min="5130" max="5130" width="4.7109375" style="1" customWidth="1"/>
    <col min="5131" max="5131" width="3.28515625" style="1" customWidth="1"/>
    <col min="5132" max="5132" width="10.7109375" style="1" customWidth="1"/>
    <col min="5133" max="5133" width="3.28515625" style="1" customWidth="1"/>
    <col min="5134" max="5134" width="10.7109375" style="1" customWidth="1"/>
    <col min="5135" max="5376" width="11.42578125" style="1"/>
    <col min="5377" max="5377" width="3.28515625" style="1" customWidth="1"/>
    <col min="5378" max="5378" width="10.7109375" style="1" customWidth="1"/>
    <col min="5379" max="5379" width="3.28515625" style="1" customWidth="1"/>
    <col min="5380" max="5380" width="10.7109375" style="1" customWidth="1"/>
    <col min="5381" max="5381" width="4.7109375" style="1" customWidth="1"/>
    <col min="5382" max="5382" width="3.28515625" style="1" customWidth="1"/>
    <col min="5383" max="5383" width="10.7109375" style="1" customWidth="1"/>
    <col min="5384" max="5384" width="3.28515625" style="1" customWidth="1"/>
    <col min="5385" max="5385" width="10.7109375" style="1" customWidth="1"/>
    <col min="5386" max="5386" width="4.7109375" style="1" customWidth="1"/>
    <col min="5387" max="5387" width="3.28515625" style="1" customWidth="1"/>
    <col min="5388" max="5388" width="10.7109375" style="1" customWidth="1"/>
    <col min="5389" max="5389" width="3.28515625" style="1" customWidth="1"/>
    <col min="5390" max="5390" width="10.7109375" style="1" customWidth="1"/>
    <col min="5391" max="5632" width="11.42578125" style="1"/>
    <col min="5633" max="5633" width="3.28515625" style="1" customWidth="1"/>
    <col min="5634" max="5634" width="10.7109375" style="1" customWidth="1"/>
    <col min="5635" max="5635" width="3.28515625" style="1" customWidth="1"/>
    <col min="5636" max="5636" width="10.7109375" style="1" customWidth="1"/>
    <col min="5637" max="5637" width="4.7109375" style="1" customWidth="1"/>
    <col min="5638" max="5638" width="3.28515625" style="1" customWidth="1"/>
    <col min="5639" max="5639" width="10.7109375" style="1" customWidth="1"/>
    <col min="5640" max="5640" width="3.28515625" style="1" customWidth="1"/>
    <col min="5641" max="5641" width="10.7109375" style="1" customWidth="1"/>
    <col min="5642" max="5642" width="4.7109375" style="1" customWidth="1"/>
    <col min="5643" max="5643" width="3.28515625" style="1" customWidth="1"/>
    <col min="5644" max="5644" width="10.7109375" style="1" customWidth="1"/>
    <col min="5645" max="5645" width="3.28515625" style="1" customWidth="1"/>
    <col min="5646" max="5646" width="10.7109375" style="1" customWidth="1"/>
    <col min="5647" max="5888" width="11.42578125" style="1"/>
    <col min="5889" max="5889" width="3.28515625" style="1" customWidth="1"/>
    <col min="5890" max="5890" width="10.7109375" style="1" customWidth="1"/>
    <col min="5891" max="5891" width="3.28515625" style="1" customWidth="1"/>
    <col min="5892" max="5892" width="10.7109375" style="1" customWidth="1"/>
    <col min="5893" max="5893" width="4.7109375" style="1" customWidth="1"/>
    <col min="5894" max="5894" width="3.28515625" style="1" customWidth="1"/>
    <col min="5895" max="5895" width="10.7109375" style="1" customWidth="1"/>
    <col min="5896" max="5896" width="3.28515625" style="1" customWidth="1"/>
    <col min="5897" max="5897" width="10.7109375" style="1" customWidth="1"/>
    <col min="5898" max="5898" width="4.7109375" style="1" customWidth="1"/>
    <col min="5899" max="5899" width="3.28515625" style="1" customWidth="1"/>
    <col min="5900" max="5900" width="10.7109375" style="1" customWidth="1"/>
    <col min="5901" max="5901" width="3.28515625" style="1" customWidth="1"/>
    <col min="5902" max="5902" width="10.7109375" style="1" customWidth="1"/>
    <col min="5903" max="6144" width="11.42578125" style="1"/>
    <col min="6145" max="6145" width="3.28515625" style="1" customWidth="1"/>
    <col min="6146" max="6146" width="10.7109375" style="1" customWidth="1"/>
    <col min="6147" max="6147" width="3.28515625" style="1" customWidth="1"/>
    <col min="6148" max="6148" width="10.7109375" style="1" customWidth="1"/>
    <col min="6149" max="6149" width="4.7109375" style="1" customWidth="1"/>
    <col min="6150" max="6150" width="3.28515625" style="1" customWidth="1"/>
    <col min="6151" max="6151" width="10.7109375" style="1" customWidth="1"/>
    <col min="6152" max="6152" width="3.28515625" style="1" customWidth="1"/>
    <col min="6153" max="6153" width="10.7109375" style="1" customWidth="1"/>
    <col min="6154" max="6154" width="4.7109375" style="1" customWidth="1"/>
    <col min="6155" max="6155" width="3.28515625" style="1" customWidth="1"/>
    <col min="6156" max="6156" width="10.7109375" style="1" customWidth="1"/>
    <col min="6157" max="6157" width="3.28515625" style="1" customWidth="1"/>
    <col min="6158" max="6158" width="10.7109375" style="1" customWidth="1"/>
    <col min="6159" max="6400" width="11.42578125" style="1"/>
    <col min="6401" max="6401" width="3.28515625" style="1" customWidth="1"/>
    <col min="6402" max="6402" width="10.7109375" style="1" customWidth="1"/>
    <col min="6403" max="6403" width="3.28515625" style="1" customWidth="1"/>
    <col min="6404" max="6404" width="10.7109375" style="1" customWidth="1"/>
    <col min="6405" max="6405" width="4.7109375" style="1" customWidth="1"/>
    <col min="6406" max="6406" width="3.28515625" style="1" customWidth="1"/>
    <col min="6407" max="6407" width="10.7109375" style="1" customWidth="1"/>
    <col min="6408" max="6408" width="3.28515625" style="1" customWidth="1"/>
    <col min="6409" max="6409" width="10.7109375" style="1" customWidth="1"/>
    <col min="6410" max="6410" width="4.7109375" style="1" customWidth="1"/>
    <col min="6411" max="6411" width="3.28515625" style="1" customWidth="1"/>
    <col min="6412" max="6412" width="10.7109375" style="1" customWidth="1"/>
    <col min="6413" max="6413" width="3.28515625" style="1" customWidth="1"/>
    <col min="6414" max="6414" width="10.7109375" style="1" customWidth="1"/>
    <col min="6415" max="6656" width="11.42578125" style="1"/>
    <col min="6657" max="6657" width="3.28515625" style="1" customWidth="1"/>
    <col min="6658" max="6658" width="10.7109375" style="1" customWidth="1"/>
    <col min="6659" max="6659" width="3.28515625" style="1" customWidth="1"/>
    <col min="6660" max="6660" width="10.7109375" style="1" customWidth="1"/>
    <col min="6661" max="6661" width="4.7109375" style="1" customWidth="1"/>
    <col min="6662" max="6662" width="3.28515625" style="1" customWidth="1"/>
    <col min="6663" max="6663" width="10.7109375" style="1" customWidth="1"/>
    <col min="6664" max="6664" width="3.28515625" style="1" customWidth="1"/>
    <col min="6665" max="6665" width="10.7109375" style="1" customWidth="1"/>
    <col min="6666" max="6666" width="4.7109375" style="1" customWidth="1"/>
    <col min="6667" max="6667" width="3.28515625" style="1" customWidth="1"/>
    <col min="6668" max="6668" width="10.7109375" style="1" customWidth="1"/>
    <col min="6669" max="6669" width="3.28515625" style="1" customWidth="1"/>
    <col min="6670" max="6670" width="10.7109375" style="1" customWidth="1"/>
    <col min="6671" max="6912" width="11.42578125" style="1"/>
    <col min="6913" max="6913" width="3.28515625" style="1" customWidth="1"/>
    <col min="6914" max="6914" width="10.7109375" style="1" customWidth="1"/>
    <col min="6915" max="6915" width="3.28515625" style="1" customWidth="1"/>
    <col min="6916" max="6916" width="10.7109375" style="1" customWidth="1"/>
    <col min="6917" max="6917" width="4.7109375" style="1" customWidth="1"/>
    <col min="6918" max="6918" width="3.28515625" style="1" customWidth="1"/>
    <col min="6919" max="6919" width="10.7109375" style="1" customWidth="1"/>
    <col min="6920" max="6920" width="3.28515625" style="1" customWidth="1"/>
    <col min="6921" max="6921" width="10.7109375" style="1" customWidth="1"/>
    <col min="6922" max="6922" width="4.7109375" style="1" customWidth="1"/>
    <col min="6923" max="6923" width="3.28515625" style="1" customWidth="1"/>
    <col min="6924" max="6924" width="10.7109375" style="1" customWidth="1"/>
    <col min="6925" max="6925" width="3.28515625" style="1" customWidth="1"/>
    <col min="6926" max="6926" width="10.7109375" style="1" customWidth="1"/>
    <col min="6927" max="7168" width="11.42578125" style="1"/>
    <col min="7169" max="7169" width="3.28515625" style="1" customWidth="1"/>
    <col min="7170" max="7170" width="10.7109375" style="1" customWidth="1"/>
    <col min="7171" max="7171" width="3.28515625" style="1" customWidth="1"/>
    <col min="7172" max="7172" width="10.7109375" style="1" customWidth="1"/>
    <col min="7173" max="7173" width="4.7109375" style="1" customWidth="1"/>
    <col min="7174" max="7174" width="3.28515625" style="1" customWidth="1"/>
    <col min="7175" max="7175" width="10.7109375" style="1" customWidth="1"/>
    <col min="7176" max="7176" width="3.28515625" style="1" customWidth="1"/>
    <col min="7177" max="7177" width="10.7109375" style="1" customWidth="1"/>
    <col min="7178" max="7178" width="4.7109375" style="1" customWidth="1"/>
    <col min="7179" max="7179" width="3.28515625" style="1" customWidth="1"/>
    <col min="7180" max="7180" width="10.7109375" style="1" customWidth="1"/>
    <col min="7181" max="7181" width="3.28515625" style="1" customWidth="1"/>
    <col min="7182" max="7182" width="10.7109375" style="1" customWidth="1"/>
    <col min="7183" max="7424" width="11.42578125" style="1"/>
    <col min="7425" max="7425" width="3.28515625" style="1" customWidth="1"/>
    <col min="7426" max="7426" width="10.7109375" style="1" customWidth="1"/>
    <col min="7427" max="7427" width="3.28515625" style="1" customWidth="1"/>
    <col min="7428" max="7428" width="10.7109375" style="1" customWidth="1"/>
    <col min="7429" max="7429" width="4.7109375" style="1" customWidth="1"/>
    <col min="7430" max="7430" width="3.28515625" style="1" customWidth="1"/>
    <col min="7431" max="7431" width="10.7109375" style="1" customWidth="1"/>
    <col min="7432" max="7432" width="3.28515625" style="1" customWidth="1"/>
    <col min="7433" max="7433" width="10.7109375" style="1" customWidth="1"/>
    <col min="7434" max="7434" width="4.7109375" style="1" customWidth="1"/>
    <col min="7435" max="7435" width="3.28515625" style="1" customWidth="1"/>
    <col min="7436" max="7436" width="10.7109375" style="1" customWidth="1"/>
    <col min="7437" max="7437" width="3.28515625" style="1" customWidth="1"/>
    <col min="7438" max="7438" width="10.7109375" style="1" customWidth="1"/>
    <col min="7439" max="7680" width="11.42578125" style="1"/>
    <col min="7681" max="7681" width="3.28515625" style="1" customWidth="1"/>
    <col min="7682" max="7682" width="10.7109375" style="1" customWidth="1"/>
    <col min="7683" max="7683" width="3.28515625" style="1" customWidth="1"/>
    <col min="7684" max="7684" width="10.7109375" style="1" customWidth="1"/>
    <col min="7685" max="7685" width="4.7109375" style="1" customWidth="1"/>
    <col min="7686" max="7686" width="3.28515625" style="1" customWidth="1"/>
    <col min="7687" max="7687" width="10.7109375" style="1" customWidth="1"/>
    <col min="7688" max="7688" width="3.28515625" style="1" customWidth="1"/>
    <col min="7689" max="7689" width="10.7109375" style="1" customWidth="1"/>
    <col min="7690" max="7690" width="4.7109375" style="1" customWidth="1"/>
    <col min="7691" max="7691" width="3.28515625" style="1" customWidth="1"/>
    <col min="7692" max="7692" width="10.7109375" style="1" customWidth="1"/>
    <col min="7693" max="7693" width="3.28515625" style="1" customWidth="1"/>
    <col min="7694" max="7694" width="10.7109375" style="1" customWidth="1"/>
    <col min="7695" max="7936" width="11.42578125" style="1"/>
    <col min="7937" max="7937" width="3.28515625" style="1" customWidth="1"/>
    <col min="7938" max="7938" width="10.7109375" style="1" customWidth="1"/>
    <col min="7939" max="7939" width="3.28515625" style="1" customWidth="1"/>
    <col min="7940" max="7940" width="10.7109375" style="1" customWidth="1"/>
    <col min="7941" max="7941" width="4.7109375" style="1" customWidth="1"/>
    <col min="7942" max="7942" width="3.28515625" style="1" customWidth="1"/>
    <col min="7943" max="7943" width="10.7109375" style="1" customWidth="1"/>
    <col min="7944" max="7944" width="3.28515625" style="1" customWidth="1"/>
    <col min="7945" max="7945" width="10.7109375" style="1" customWidth="1"/>
    <col min="7946" max="7946" width="4.7109375" style="1" customWidth="1"/>
    <col min="7947" max="7947" width="3.28515625" style="1" customWidth="1"/>
    <col min="7948" max="7948" width="10.7109375" style="1" customWidth="1"/>
    <col min="7949" max="7949" width="3.28515625" style="1" customWidth="1"/>
    <col min="7950" max="7950" width="10.7109375" style="1" customWidth="1"/>
    <col min="7951" max="8192" width="11.42578125" style="1"/>
    <col min="8193" max="8193" width="3.28515625" style="1" customWidth="1"/>
    <col min="8194" max="8194" width="10.7109375" style="1" customWidth="1"/>
    <col min="8195" max="8195" width="3.28515625" style="1" customWidth="1"/>
    <col min="8196" max="8196" width="10.7109375" style="1" customWidth="1"/>
    <col min="8197" max="8197" width="4.7109375" style="1" customWidth="1"/>
    <col min="8198" max="8198" width="3.28515625" style="1" customWidth="1"/>
    <col min="8199" max="8199" width="10.7109375" style="1" customWidth="1"/>
    <col min="8200" max="8200" width="3.28515625" style="1" customWidth="1"/>
    <col min="8201" max="8201" width="10.7109375" style="1" customWidth="1"/>
    <col min="8202" max="8202" width="4.7109375" style="1" customWidth="1"/>
    <col min="8203" max="8203" width="3.28515625" style="1" customWidth="1"/>
    <col min="8204" max="8204" width="10.7109375" style="1" customWidth="1"/>
    <col min="8205" max="8205" width="3.28515625" style="1" customWidth="1"/>
    <col min="8206" max="8206" width="10.7109375" style="1" customWidth="1"/>
    <col min="8207" max="8448" width="11.42578125" style="1"/>
    <col min="8449" max="8449" width="3.28515625" style="1" customWidth="1"/>
    <col min="8450" max="8450" width="10.7109375" style="1" customWidth="1"/>
    <col min="8451" max="8451" width="3.28515625" style="1" customWidth="1"/>
    <col min="8452" max="8452" width="10.7109375" style="1" customWidth="1"/>
    <col min="8453" max="8453" width="4.7109375" style="1" customWidth="1"/>
    <col min="8454" max="8454" width="3.28515625" style="1" customWidth="1"/>
    <col min="8455" max="8455" width="10.7109375" style="1" customWidth="1"/>
    <col min="8456" max="8456" width="3.28515625" style="1" customWidth="1"/>
    <col min="8457" max="8457" width="10.7109375" style="1" customWidth="1"/>
    <col min="8458" max="8458" width="4.7109375" style="1" customWidth="1"/>
    <col min="8459" max="8459" width="3.28515625" style="1" customWidth="1"/>
    <col min="8460" max="8460" width="10.7109375" style="1" customWidth="1"/>
    <col min="8461" max="8461" width="3.28515625" style="1" customWidth="1"/>
    <col min="8462" max="8462" width="10.7109375" style="1" customWidth="1"/>
    <col min="8463" max="8704" width="11.42578125" style="1"/>
    <col min="8705" max="8705" width="3.28515625" style="1" customWidth="1"/>
    <col min="8706" max="8706" width="10.7109375" style="1" customWidth="1"/>
    <col min="8707" max="8707" width="3.28515625" style="1" customWidth="1"/>
    <col min="8708" max="8708" width="10.7109375" style="1" customWidth="1"/>
    <col min="8709" max="8709" width="4.7109375" style="1" customWidth="1"/>
    <col min="8710" max="8710" width="3.28515625" style="1" customWidth="1"/>
    <col min="8711" max="8711" width="10.7109375" style="1" customWidth="1"/>
    <col min="8712" max="8712" width="3.28515625" style="1" customWidth="1"/>
    <col min="8713" max="8713" width="10.7109375" style="1" customWidth="1"/>
    <col min="8714" max="8714" width="4.7109375" style="1" customWidth="1"/>
    <col min="8715" max="8715" width="3.28515625" style="1" customWidth="1"/>
    <col min="8716" max="8716" width="10.7109375" style="1" customWidth="1"/>
    <col min="8717" max="8717" width="3.28515625" style="1" customWidth="1"/>
    <col min="8718" max="8718" width="10.7109375" style="1" customWidth="1"/>
    <col min="8719" max="8960" width="11.42578125" style="1"/>
    <col min="8961" max="8961" width="3.28515625" style="1" customWidth="1"/>
    <col min="8962" max="8962" width="10.7109375" style="1" customWidth="1"/>
    <col min="8963" max="8963" width="3.28515625" style="1" customWidth="1"/>
    <col min="8964" max="8964" width="10.7109375" style="1" customWidth="1"/>
    <col min="8965" max="8965" width="4.7109375" style="1" customWidth="1"/>
    <col min="8966" max="8966" width="3.28515625" style="1" customWidth="1"/>
    <col min="8967" max="8967" width="10.7109375" style="1" customWidth="1"/>
    <col min="8968" max="8968" width="3.28515625" style="1" customWidth="1"/>
    <col min="8969" max="8969" width="10.7109375" style="1" customWidth="1"/>
    <col min="8970" max="8970" width="4.7109375" style="1" customWidth="1"/>
    <col min="8971" max="8971" width="3.28515625" style="1" customWidth="1"/>
    <col min="8972" max="8972" width="10.7109375" style="1" customWidth="1"/>
    <col min="8973" max="8973" width="3.28515625" style="1" customWidth="1"/>
    <col min="8974" max="8974" width="10.7109375" style="1" customWidth="1"/>
    <col min="8975" max="9216" width="11.42578125" style="1"/>
    <col min="9217" max="9217" width="3.28515625" style="1" customWidth="1"/>
    <col min="9218" max="9218" width="10.7109375" style="1" customWidth="1"/>
    <col min="9219" max="9219" width="3.28515625" style="1" customWidth="1"/>
    <col min="9220" max="9220" width="10.7109375" style="1" customWidth="1"/>
    <col min="9221" max="9221" width="4.7109375" style="1" customWidth="1"/>
    <col min="9222" max="9222" width="3.28515625" style="1" customWidth="1"/>
    <col min="9223" max="9223" width="10.7109375" style="1" customWidth="1"/>
    <col min="9224" max="9224" width="3.28515625" style="1" customWidth="1"/>
    <col min="9225" max="9225" width="10.7109375" style="1" customWidth="1"/>
    <col min="9226" max="9226" width="4.7109375" style="1" customWidth="1"/>
    <col min="9227" max="9227" width="3.28515625" style="1" customWidth="1"/>
    <col min="9228" max="9228" width="10.7109375" style="1" customWidth="1"/>
    <col min="9229" max="9229" width="3.28515625" style="1" customWidth="1"/>
    <col min="9230" max="9230" width="10.7109375" style="1" customWidth="1"/>
    <col min="9231" max="9472" width="11.42578125" style="1"/>
    <col min="9473" max="9473" width="3.28515625" style="1" customWidth="1"/>
    <col min="9474" max="9474" width="10.7109375" style="1" customWidth="1"/>
    <col min="9475" max="9475" width="3.28515625" style="1" customWidth="1"/>
    <col min="9476" max="9476" width="10.7109375" style="1" customWidth="1"/>
    <col min="9477" max="9477" width="4.7109375" style="1" customWidth="1"/>
    <col min="9478" max="9478" width="3.28515625" style="1" customWidth="1"/>
    <col min="9479" max="9479" width="10.7109375" style="1" customWidth="1"/>
    <col min="9480" max="9480" width="3.28515625" style="1" customWidth="1"/>
    <col min="9481" max="9481" width="10.7109375" style="1" customWidth="1"/>
    <col min="9482" max="9482" width="4.7109375" style="1" customWidth="1"/>
    <col min="9483" max="9483" width="3.28515625" style="1" customWidth="1"/>
    <col min="9484" max="9484" width="10.7109375" style="1" customWidth="1"/>
    <col min="9485" max="9485" width="3.28515625" style="1" customWidth="1"/>
    <col min="9486" max="9486" width="10.7109375" style="1" customWidth="1"/>
    <col min="9487" max="9728" width="11.42578125" style="1"/>
    <col min="9729" max="9729" width="3.28515625" style="1" customWidth="1"/>
    <col min="9730" max="9730" width="10.7109375" style="1" customWidth="1"/>
    <col min="9731" max="9731" width="3.28515625" style="1" customWidth="1"/>
    <col min="9732" max="9732" width="10.7109375" style="1" customWidth="1"/>
    <col min="9733" max="9733" width="4.7109375" style="1" customWidth="1"/>
    <col min="9734" max="9734" width="3.28515625" style="1" customWidth="1"/>
    <col min="9735" max="9735" width="10.7109375" style="1" customWidth="1"/>
    <col min="9736" max="9736" width="3.28515625" style="1" customWidth="1"/>
    <col min="9737" max="9737" width="10.7109375" style="1" customWidth="1"/>
    <col min="9738" max="9738" width="4.7109375" style="1" customWidth="1"/>
    <col min="9739" max="9739" width="3.28515625" style="1" customWidth="1"/>
    <col min="9740" max="9740" width="10.7109375" style="1" customWidth="1"/>
    <col min="9741" max="9741" width="3.28515625" style="1" customWidth="1"/>
    <col min="9742" max="9742" width="10.7109375" style="1" customWidth="1"/>
    <col min="9743" max="9984" width="11.42578125" style="1"/>
    <col min="9985" max="9985" width="3.28515625" style="1" customWidth="1"/>
    <col min="9986" max="9986" width="10.7109375" style="1" customWidth="1"/>
    <col min="9987" max="9987" width="3.28515625" style="1" customWidth="1"/>
    <col min="9988" max="9988" width="10.7109375" style="1" customWidth="1"/>
    <col min="9989" max="9989" width="4.7109375" style="1" customWidth="1"/>
    <col min="9990" max="9990" width="3.28515625" style="1" customWidth="1"/>
    <col min="9991" max="9991" width="10.7109375" style="1" customWidth="1"/>
    <col min="9992" max="9992" width="3.28515625" style="1" customWidth="1"/>
    <col min="9993" max="9993" width="10.7109375" style="1" customWidth="1"/>
    <col min="9994" max="9994" width="4.7109375" style="1" customWidth="1"/>
    <col min="9995" max="9995" width="3.28515625" style="1" customWidth="1"/>
    <col min="9996" max="9996" width="10.7109375" style="1" customWidth="1"/>
    <col min="9997" max="9997" width="3.28515625" style="1" customWidth="1"/>
    <col min="9998" max="9998" width="10.7109375" style="1" customWidth="1"/>
    <col min="9999" max="10240" width="11.42578125" style="1"/>
    <col min="10241" max="10241" width="3.28515625" style="1" customWidth="1"/>
    <col min="10242" max="10242" width="10.7109375" style="1" customWidth="1"/>
    <col min="10243" max="10243" width="3.28515625" style="1" customWidth="1"/>
    <col min="10244" max="10244" width="10.7109375" style="1" customWidth="1"/>
    <col min="10245" max="10245" width="4.7109375" style="1" customWidth="1"/>
    <col min="10246" max="10246" width="3.28515625" style="1" customWidth="1"/>
    <col min="10247" max="10247" width="10.7109375" style="1" customWidth="1"/>
    <col min="10248" max="10248" width="3.28515625" style="1" customWidth="1"/>
    <col min="10249" max="10249" width="10.7109375" style="1" customWidth="1"/>
    <col min="10250" max="10250" width="4.7109375" style="1" customWidth="1"/>
    <col min="10251" max="10251" width="3.28515625" style="1" customWidth="1"/>
    <col min="10252" max="10252" width="10.7109375" style="1" customWidth="1"/>
    <col min="10253" max="10253" width="3.28515625" style="1" customWidth="1"/>
    <col min="10254" max="10254" width="10.7109375" style="1" customWidth="1"/>
    <col min="10255" max="10496" width="11.42578125" style="1"/>
    <col min="10497" max="10497" width="3.28515625" style="1" customWidth="1"/>
    <col min="10498" max="10498" width="10.7109375" style="1" customWidth="1"/>
    <col min="10499" max="10499" width="3.28515625" style="1" customWidth="1"/>
    <col min="10500" max="10500" width="10.7109375" style="1" customWidth="1"/>
    <col min="10501" max="10501" width="4.7109375" style="1" customWidth="1"/>
    <col min="10502" max="10502" width="3.28515625" style="1" customWidth="1"/>
    <col min="10503" max="10503" width="10.7109375" style="1" customWidth="1"/>
    <col min="10504" max="10504" width="3.28515625" style="1" customWidth="1"/>
    <col min="10505" max="10505" width="10.7109375" style="1" customWidth="1"/>
    <col min="10506" max="10506" width="4.7109375" style="1" customWidth="1"/>
    <col min="10507" max="10507" width="3.28515625" style="1" customWidth="1"/>
    <col min="10508" max="10508" width="10.7109375" style="1" customWidth="1"/>
    <col min="10509" max="10509" width="3.28515625" style="1" customWidth="1"/>
    <col min="10510" max="10510" width="10.7109375" style="1" customWidth="1"/>
    <col min="10511" max="10752" width="11.42578125" style="1"/>
    <col min="10753" max="10753" width="3.28515625" style="1" customWidth="1"/>
    <col min="10754" max="10754" width="10.7109375" style="1" customWidth="1"/>
    <col min="10755" max="10755" width="3.28515625" style="1" customWidth="1"/>
    <col min="10756" max="10756" width="10.7109375" style="1" customWidth="1"/>
    <col min="10757" max="10757" width="4.7109375" style="1" customWidth="1"/>
    <col min="10758" max="10758" width="3.28515625" style="1" customWidth="1"/>
    <col min="10759" max="10759" width="10.7109375" style="1" customWidth="1"/>
    <col min="10760" max="10760" width="3.28515625" style="1" customWidth="1"/>
    <col min="10761" max="10761" width="10.7109375" style="1" customWidth="1"/>
    <col min="10762" max="10762" width="4.7109375" style="1" customWidth="1"/>
    <col min="10763" max="10763" width="3.28515625" style="1" customWidth="1"/>
    <col min="10764" max="10764" width="10.7109375" style="1" customWidth="1"/>
    <col min="10765" max="10765" width="3.28515625" style="1" customWidth="1"/>
    <col min="10766" max="10766" width="10.7109375" style="1" customWidth="1"/>
    <col min="10767" max="11008" width="11.42578125" style="1"/>
    <col min="11009" max="11009" width="3.28515625" style="1" customWidth="1"/>
    <col min="11010" max="11010" width="10.7109375" style="1" customWidth="1"/>
    <col min="11011" max="11011" width="3.28515625" style="1" customWidth="1"/>
    <col min="11012" max="11012" width="10.7109375" style="1" customWidth="1"/>
    <col min="11013" max="11013" width="4.7109375" style="1" customWidth="1"/>
    <col min="11014" max="11014" width="3.28515625" style="1" customWidth="1"/>
    <col min="11015" max="11015" width="10.7109375" style="1" customWidth="1"/>
    <col min="11016" max="11016" width="3.28515625" style="1" customWidth="1"/>
    <col min="11017" max="11017" width="10.7109375" style="1" customWidth="1"/>
    <col min="11018" max="11018" width="4.7109375" style="1" customWidth="1"/>
    <col min="11019" max="11019" width="3.28515625" style="1" customWidth="1"/>
    <col min="11020" max="11020" width="10.7109375" style="1" customWidth="1"/>
    <col min="11021" max="11021" width="3.28515625" style="1" customWidth="1"/>
    <col min="11022" max="11022" width="10.7109375" style="1" customWidth="1"/>
    <col min="11023" max="11264" width="11.42578125" style="1"/>
    <col min="11265" max="11265" width="3.28515625" style="1" customWidth="1"/>
    <col min="11266" max="11266" width="10.7109375" style="1" customWidth="1"/>
    <col min="11267" max="11267" width="3.28515625" style="1" customWidth="1"/>
    <col min="11268" max="11268" width="10.7109375" style="1" customWidth="1"/>
    <col min="11269" max="11269" width="4.7109375" style="1" customWidth="1"/>
    <col min="11270" max="11270" width="3.28515625" style="1" customWidth="1"/>
    <col min="11271" max="11271" width="10.7109375" style="1" customWidth="1"/>
    <col min="11272" max="11272" width="3.28515625" style="1" customWidth="1"/>
    <col min="11273" max="11273" width="10.7109375" style="1" customWidth="1"/>
    <col min="11274" max="11274" width="4.7109375" style="1" customWidth="1"/>
    <col min="11275" max="11275" width="3.28515625" style="1" customWidth="1"/>
    <col min="11276" max="11276" width="10.7109375" style="1" customWidth="1"/>
    <col min="11277" max="11277" width="3.28515625" style="1" customWidth="1"/>
    <col min="11278" max="11278" width="10.7109375" style="1" customWidth="1"/>
    <col min="11279" max="11520" width="11.42578125" style="1"/>
    <col min="11521" max="11521" width="3.28515625" style="1" customWidth="1"/>
    <col min="11522" max="11522" width="10.7109375" style="1" customWidth="1"/>
    <col min="11523" max="11523" width="3.28515625" style="1" customWidth="1"/>
    <col min="11524" max="11524" width="10.7109375" style="1" customWidth="1"/>
    <col min="11525" max="11525" width="4.7109375" style="1" customWidth="1"/>
    <col min="11526" max="11526" width="3.28515625" style="1" customWidth="1"/>
    <col min="11527" max="11527" width="10.7109375" style="1" customWidth="1"/>
    <col min="11528" max="11528" width="3.28515625" style="1" customWidth="1"/>
    <col min="11529" max="11529" width="10.7109375" style="1" customWidth="1"/>
    <col min="11530" max="11530" width="4.7109375" style="1" customWidth="1"/>
    <col min="11531" max="11531" width="3.28515625" style="1" customWidth="1"/>
    <col min="11532" max="11532" width="10.7109375" style="1" customWidth="1"/>
    <col min="11533" max="11533" width="3.28515625" style="1" customWidth="1"/>
    <col min="11534" max="11534" width="10.7109375" style="1" customWidth="1"/>
    <col min="11535" max="11776" width="11.42578125" style="1"/>
    <col min="11777" max="11777" width="3.28515625" style="1" customWidth="1"/>
    <col min="11778" max="11778" width="10.7109375" style="1" customWidth="1"/>
    <col min="11779" max="11779" width="3.28515625" style="1" customWidth="1"/>
    <col min="11780" max="11780" width="10.7109375" style="1" customWidth="1"/>
    <col min="11781" max="11781" width="4.7109375" style="1" customWidth="1"/>
    <col min="11782" max="11782" width="3.28515625" style="1" customWidth="1"/>
    <col min="11783" max="11783" width="10.7109375" style="1" customWidth="1"/>
    <col min="11784" max="11784" width="3.28515625" style="1" customWidth="1"/>
    <col min="11785" max="11785" width="10.7109375" style="1" customWidth="1"/>
    <col min="11786" max="11786" width="4.7109375" style="1" customWidth="1"/>
    <col min="11787" max="11787" width="3.28515625" style="1" customWidth="1"/>
    <col min="11788" max="11788" width="10.7109375" style="1" customWidth="1"/>
    <col min="11789" max="11789" width="3.28515625" style="1" customWidth="1"/>
    <col min="11790" max="11790" width="10.7109375" style="1" customWidth="1"/>
    <col min="11791" max="12032" width="11.42578125" style="1"/>
    <col min="12033" max="12033" width="3.28515625" style="1" customWidth="1"/>
    <col min="12034" max="12034" width="10.7109375" style="1" customWidth="1"/>
    <col min="12035" max="12035" width="3.28515625" style="1" customWidth="1"/>
    <col min="12036" max="12036" width="10.7109375" style="1" customWidth="1"/>
    <col min="12037" max="12037" width="4.7109375" style="1" customWidth="1"/>
    <col min="12038" max="12038" width="3.28515625" style="1" customWidth="1"/>
    <col min="12039" max="12039" width="10.7109375" style="1" customWidth="1"/>
    <col min="12040" max="12040" width="3.28515625" style="1" customWidth="1"/>
    <col min="12041" max="12041" width="10.7109375" style="1" customWidth="1"/>
    <col min="12042" max="12042" width="4.7109375" style="1" customWidth="1"/>
    <col min="12043" max="12043" width="3.28515625" style="1" customWidth="1"/>
    <col min="12044" max="12044" width="10.7109375" style="1" customWidth="1"/>
    <col min="12045" max="12045" width="3.28515625" style="1" customWidth="1"/>
    <col min="12046" max="12046" width="10.7109375" style="1" customWidth="1"/>
    <col min="12047" max="12288" width="11.42578125" style="1"/>
    <col min="12289" max="12289" width="3.28515625" style="1" customWidth="1"/>
    <col min="12290" max="12290" width="10.7109375" style="1" customWidth="1"/>
    <col min="12291" max="12291" width="3.28515625" style="1" customWidth="1"/>
    <col min="12292" max="12292" width="10.7109375" style="1" customWidth="1"/>
    <col min="12293" max="12293" width="4.7109375" style="1" customWidth="1"/>
    <col min="12294" max="12294" width="3.28515625" style="1" customWidth="1"/>
    <col min="12295" max="12295" width="10.7109375" style="1" customWidth="1"/>
    <col min="12296" max="12296" width="3.28515625" style="1" customWidth="1"/>
    <col min="12297" max="12297" width="10.7109375" style="1" customWidth="1"/>
    <col min="12298" max="12298" width="4.7109375" style="1" customWidth="1"/>
    <col min="12299" max="12299" width="3.28515625" style="1" customWidth="1"/>
    <col min="12300" max="12300" width="10.7109375" style="1" customWidth="1"/>
    <col min="12301" max="12301" width="3.28515625" style="1" customWidth="1"/>
    <col min="12302" max="12302" width="10.7109375" style="1" customWidth="1"/>
    <col min="12303" max="12544" width="11.42578125" style="1"/>
    <col min="12545" max="12545" width="3.28515625" style="1" customWidth="1"/>
    <col min="12546" max="12546" width="10.7109375" style="1" customWidth="1"/>
    <col min="12547" max="12547" width="3.28515625" style="1" customWidth="1"/>
    <col min="12548" max="12548" width="10.7109375" style="1" customWidth="1"/>
    <col min="12549" max="12549" width="4.7109375" style="1" customWidth="1"/>
    <col min="12550" max="12550" width="3.28515625" style="1" customWidth="1"/>
    <col min="12551" max="12551" width="10.7109375" style="1" customWidth="1"/>
    <col min="12552" max="12552" width="3.28515625" style="1" customWidth="1"/>
    <col min="12553" max="12553" width="10.7109375" style="1" customWidth="1"/>
    <col min="12554" max="12554" width="4.7109375" style="1" customWidth="1"/>
    <col min="12555" max="12555" width="3.28515625" style="1" customWidth="1"/>
    <col min="12556" max="12556" width="10.7109375" style="1" customWidth="1"/>
    <col min="12557" max="12557" width="3.28515625" style="1" customWidth="1"/>
    <col min="12558" max="12558" width="10.7109375" style="1" customWidth="1"/>
    <col min="12559" max="12800" width="11.42578125" style="1"/>
    <col min="12801" max="12801" width="3.28515625" style="1" customWidth="1"/>
    <col min="12802" max="12802" width="10.7109375" style="1" customWidth="1"/>
    <col min="12803" max="12803" width="3.28515625" style="1" customWidth="1"/>
    <col min="12804" max="12804" width="10.7109375" style="1" customWidth="1"/>
    <col min="12805" max="12805" width="4.7109375" style="1" customWidth="1"/>
    <col min="12806" max="12806" width="3.28515625" style="1" customWidth="1"/>
    <col min="12807" max="12807" width="10.7109375" style="1" customWidth="1"/>
    <col min="12808" max="12808" width="3.28515625" style="1" customWidth="1"/>
    <col min="12809" max="12809" width="10.7109375" style="1" customWidth="1"/>
    <col min="12810" max="12810" width="4.7109375" style="1" customWidth="1"/>
    <col min="12811" max="12811" width="3.28515625" style="1" customWidth="1"/>
    <col min="12812" max="12812" width="10.7109375" style="1" customWidth="1"/>
    <col min="12813" max="12813" width="3.28515625" style="1" customWidth="1"/>
    <col min="12814" max="12814" width="10.7109375" style="1" customWidth="1"/>
    <col min="12815" max="13056" width="11.42578125" style="1"/>
    <col min="13057" max="13057" width="3.28515625" style="1" customWidth="1"/>
    <col min="13058" max="13058" width="10.7109375" style="1" customWidth="1"/>
    <col min="13059" max="13059" width="3.28515625" style="1" customWidth="1"/>
    <col min="13060" max="13060" width="10.7109375" style="1" customWidth="1"/>
    <col min="13061" max="13061" width="4.7109375" style="1" customWidth="1"/>
    <col min="13062" max="13062" width="3.28515625" style="1" customWidth="1"/>
    <col min="13063" max="13063" width="10.7109375" style="1" customWidth="1"/>
    <col min="13064" max="13064" width="3.28515625" style="1" customWidth="1"/>
    <col min="13065" max="13065" width="10.7109375" style="1" customWidth="1"/>
    <col min="13066" max="13066" width="4.7109375" style="1" customWidth="1"/>
    <col min="13067" max="13067" width="3.28515625" style="1" customWidth="1"/>
    <col min="13068" max="13068" width="10.7109375" style="1" customWidth="1"/>
    <col min="13069" max="13069" width="3.28515625" style="1" customWidth="1"/>
    <col min="13070" max="13070" width="10.7109375" style="1" customWidth="1"/>
    <col min="13071" max="13312" width="11.42578125" style="1"/>
    <col min="13313" max="13313" width="3.28515625" style="1" customWidth="1"/>
    <col min="13314" max="13314" width="10.7109375" style="1" customWidth="1"/>
    <col min="13315" max="13315" width="3.28515625" style="1" customWidth="1"/>
    <col min="13316" max="13316" width="10.7109375" style="1" customWidth="1"/>
    <col min="13317" max="13317" width="4.7109375" style="1" customWidth="1"/>
    <col min="13318" max="13318" width="3.28515625" style="1" customWidth="1"/>
    <col min="13319" max="13319" width="10.7109375" style="1" customWidth="1"/>
    <col min="13320" max="13320" width="3.28515625" style="1" customWidth="1"/>
    <col min="13321" max="13321" width="10.7109375" style="1" customWidth="1"/>
    <col min="13322" max="13322" width="4.7109375" style="1" customWidth="1"/>
    <col min="13323" max="13323" width="3.28515625" style="1" customWidth="1"/>
    <col min="13324" max="13324" width="10.7109375" style="1" customWidth="1"/>
    <col min="13325" max="13325" width="3.28515625" style="1" customWidth="1"/>
    <col min="13326" max="13326" width="10.7109375" style="1" customWidth="1"/>
    <col min="13327" max="13568" width="11.42578125" style="1"/>
    <col min="13569" max="13569" width="3.28515625" style="1" customWidth="1"/>
    <col min="13570" max="13570" width="10.7109375" style="1" customWidth="1"/>
    <col min="13571" max="13571" width="3.28515625" style="1" customWidth="1"/>
    <col min="13572" max="13572" width="10.7109375" style="1" customWidth="1"/>
    <col min="13573" max="13573" width="4.7109375" style="1" customWidth="1"/>
    <col min="13574" max="13574" width="3.28515625" style="1" customWidth="1"/>
    <col min="13575" max="13575" width="10.7109375" style="1" customWidth="1"/>
    <col min="13576" max="13576" width="3.28515625" style="1" customWidth="1"/>
    <col min="13577" max="13577" width="10.7109375" style="1" customWidth="1"/>
    <col min="13578" max="13578" width="4.7109375" style="1" customWidth="1"/>
    <col min="13579" max="13579" width="3.28515625" style="1" customWidth="1"/>
    <col min="13580" max="13580" width="10.7109375" style="1" customWidth="1"/>
    <col min="13581" max="13581" width="3.28515625" style="1" customWidth="1"/>
    <col min="13582" max="13582" width="10.7109375" style="1" customWidth="1"/>
    <col min="13583" max="13824" width="11.42578125" style="1"/>
    <col min="13825" max="13825" width="3.28515625" style="1" customWidth="1"/>
    <col min="13826" max="13826" width="10.7109375" style="1" customWidth="1"/>
    <col min="13827" max="13827" width="3.28515625" style="1" customWidth="1"/>
    <col min="13828" max="13828" width="10.7109375" style="1" customWidth="1"/>
    <col min="13829" max="13829" width="4.7109375" style="1" customWidth="1"/>
    <col min="13830" max="13830" width="3.28515625" style="1" customWidth="1"/>
    <col min="13831" max="13831" width="10.7109375" style="1" customWidth="1"/>
    <col min="13832" max="13832" width="3.28515625" style="1" customWidth="1"/>
    <col min="13833" max="13833" width="10.7109375" style="1" customWidth="1"/>
    <col min="13834" max="13834" width="4.7109375" style="1" customWidth="1"/>
    <col min="13835" max="13835" width="3.28515625" style="1" customWidth="1"/>
    <col min="13836" max="13836" width="10.7109375" style="1" customWidth="1"/>
    <col min="13837" max="13837" width="3.28515625" style="1" customWidth="1"/>
    <col min="13838" max="13838" width="10.7109375" style="1" customWidth="1"/>
    <col min="13839" max="14080" width="11.42578125" style="1"/>
    <col min="14081" max="14081" width="3.28515625" style="1" customWidth="1"/>
    <col min="14082" max="14082" width="10.7109375" style="1" customWidth="1"/>
    <col min="14083" max="14083" width="3.28515625" style="1" customWidth="1"/>
    <col min="14084" max="14084" width="10.7109375" style="1" customWidth="1"/>
    <col min="14085" max="14085" width="4.7109375" style="1" customWidth="1"/>
    <col min="14086" max="14086" width="3.28515625" style="1" customWidth="1"/>
    <col min="14087" max="14087" width="10.7109375" style="1" customWidth="1"/>
    <col min="14088" max="14088" width="3.28515625" style="1" customWidth="1"/>
    <col min="14089" max="14089" width="10.7109375" style="1" customWidth="1"/>
    <col min="14090" max="14090" width="4.7109375" style="1" customWidth="1"/>
    <col min="14091" max="14091" width="3.28515625" style="1" customWidth="1"/>
    <col min="14092" max="14092" width="10.7109375" style="1" customWidth="1"/>
    <col min="14093" max="14093" width="3.28515625" style="1" customWidth="1"/>
    <col min="14094" max="14094" width="10.7109375" style="1" customWidth="1"/>
    <col min="14095" max="14336" width="11.42578125" style="1"/>
    <col min="14337" max="14337" width="3.28515625" style="1" customWidth="1"/>
    <col min="14338" max="14338" width="10.7109375" style="1" customWidth="1"/>
    <col min="14339" max="14339" width="3.28515625" style="1" customWidth="1"/>
    <col min="14340" max="14340" width="10.7109375" style="1" customWidth="1"/>
    <col min="14341" max="14341" width="4.7109375" style="1" customWidth="1"/>
    <col min="14342" max="14342" width="3.28515625" style="1" customWidth="1"/>
    <col min="14343" max="14343" width="10.7109375" style="1" customWidth="1"/>
    <col min="14344" max="14344" width="3.28515625" style="1" customWidth="1"/>
    <col min="14345" max="14345" width="10.7109375" style="1" customWidth="1"/>
    <col min="14346" max="14346" width="4.7109375" style="1" customWidth="1"/>
    <col min="14347" max="14347" width="3.28515625" style="1" customWidth="1"/>
    <col min="14348" max="14348" width="10.7109375" style="1" customWidth="1"/>
    <col min="14349" max="14349" width="3.28515625" style="1" customWidth="1"/>
    <col min="14350" max="14350" width="10.7109375" style="1" customWidth="1"/>
    <col min="14351" max="14592" width="11.42578125" style="1"/>
    <col min="14593" max="14593" width="3.28515625" style="1" customWidth="1"/>
    <col min="14594" max="14594" width="10.7109375" style="1" customWidth="1"/>
    <col min="14595" max="14595" width="3.28515625" style="1" customWidth="1"/>
    <col min="14596" max="14596" width="10.7109375" style="1" customWidth="1"/>
    <col min="14597" max="14597" width="4.7109375" style="1" customWidth="1"/>
    <col min="14598" max="14598" width="3.28515625" style="1" customWidth="1"/>
    <col min="14599" max="14599" width="10.7109375" style="1" customWidth="1"/>
    <col min="14600" max="14600" width="3.28515625" style="1" customWidth="1"/>
    <col min="14601" max="14601" width="10.7109375" style="1" customWidth="1"/>
    <col min="14602" max="14602" width="4.7109375" style="1" customWidth="1"/>
    <col min="14603" max="14603" width="3.28515625" style="1" customWidth="1"/>
    <col min="14604" max="14604" width="10.7109375" style="1" customWidth="1"/>
    <col min="14605" max="14605" width="3.28515625" style="1" customWidth="1"/>
    <col min="14606" max="14606" width="10.7109375" style="1" customWidth="1"/>
    <col min="14607" max="14848" width="11.42578125" style="1"/>
    <col min="14849" max="14849" width="3.28515625" style="1" customWidth="1"/>
    <col min="14850" max="14850" width="10.7109375" style="1" customWidth="1"/>
    <col min="14851" max="14851" width="3.28515625" style="1" customWidth="1"/>
    <col min="14852" max="14852" width="10.7109375" style="1" customWidth="1"/>
    <col min="14853" max="14853" width="4.7109375" style="1" customWidth="1"/>
    <col min="14854" max="14854" width="3.28515625" style="1" customWidth="1"/>
    <col min="14855" max="14855" width="10.7109375" style="1" customWidth="1"/>
    <col min="14856" max="14856" width="3.28515625" style="1" customWidth="1"/>
    <col min="14857" max="14857" width="10.7109375" style="1" customWidth="1"/>
    <col min="14858" max="14858" width="4.7109375" style="1" customWidth="1"/>
    <col min="14859" max="14859" width="3.28515625" style="1" customWidth="1"/>
    <col min="14860" max="14860" width="10.7109375" style="1" customWidth="1"/>
    <col min="14861" max="14861" width="3.28515625" style="1" customWidth="1"/>
    <col min="14862" max="14862" width="10.7109375" style="1" customWidth="1"/>
    <col min="14863" max="15104" width="11.42578125" style="1"/>
    <col min="15105" max="15105" width="3.28515625" style="1" customWidth="1"/>
    <col min="15106" max="15106" width="10.7109375" style="1" customWidth="1"/>
    <col min="15107" max="15107" width="3.28515625" style="1" customWidth="1"/>
    <col min="15108" max="15108" width="10.7109375" style="1" customWidth="1"/>
    <col min="15109" max="15109" width="4.7109375" style="1" customWidth="1"/>
    <col min="15110" max="15110" width="3.28515625" style="1" customWidth="1"/>
    <col min="15111" max="15111" width="10.7109375" style="1" customWidth="1"/>
    <col min="15112" max="15112" width="3.28515625" style="1" customWidth="1"/>
    <col min="15113" max="15113" width="10.7109375" style="1" customWidth="1"/>
    <col min="15114" max="15114" width="4.7109375" style="1" customWidth="1"/>
    <col min="15115" max="15115" width="3.28515625" style="1" customWidth="1"/>
    <col min="15116" max="15116" width="10.7109375" style="1" customWidth="1"/>
    <col min="15117" max="15117" width="3.28515625" style="1" customWidth="1"/>
    <col min="15118" max="15118" width="10.7109375" style="1" customWidth="1"/>
    <col min="15119" max="15360" width="11.42578125" style="1"/>
    <col min="15361" max="15361" width="3.28515625" style="1" customWidth="1"/>
    <col min="15362" max="15362" width="10.7109375" style="1" customWidth="1"/>
    <col min="15363" max="15363" width="3.28515625" style="1" customWidth="1"/>
    <col min="15364" max="15364" width="10.7109375" style="1" customWidth="1"/>
    <col min="15365" max="15365" width="4.7109375" style="1" customWidth="1"/>
    <col min="15366" max="15366" width="3.28515625" style="1" customWidth="1"/>
    <col min="15367" max="15367" width="10.7109375" style="1" customWidth="1"/>
    <col min="15368" max="15368" width="3.28515625" style="1" customWidth="1"/>
    <col min="15369" max="15369" width="10.7109375" style="1" customWidth="1"/>
    <col min="15370" max="15370" width="4.7109375" style="1" customWidth="1"/>
    <col min="15371" max="15371" width="3.28515625" style="1" customWidth="1"/>
    <col min="15372" max="15372" width="10.7109375" style="1" customWidth="1"/>
    <col min="15373" max="15373" width="3.28515625" style="1" customWidth="1"/>
    <col min="15374" max="15374" width="10.7109375" style="1" customWidth="1"/>
    <col min="15375" max="15616" width="11.42578125" style="1"/>
    <col min="15617" max="15617" width="3.28515625" style="1" customWidth="1"/>
    <col min="15618" max="15618" width="10.7109375" style="1" customWidth="1"/>
    <col min="15619" max="15619" width="3.28515625" style="1" customWidth="1"/>
    <col min="15620" max="15620" width="10.7109375" style="1" customWidth="1"/>
    <col min="15621" max="15621" width="4.7109375" style="1" customWidth="1"/>
    <col min="15622" max="15622" width="3.28515625" style="1" customWidth="1"/>
    <col min="15623" max="15623" width="10.7109375" style="1" customWidth="1"/>
    <col min="15624" max="15624" width="3.28515625" style="1" customWidth="1"/>
    <col min="15625" max="15625" width="10.7109375" style="1" customWidth="1"/>
    <col min="15626" max="15626" width="4.7109375" style="1" customWidth="1"/>
    <col min="15627" max="15627" width="3.28515625" style="1" customWidth="1"/>
    <col min="15628" max="15628" width="10.7109375" style="1" customWidth="1"/>
    <col min="15629" max="15629" width="3.28515625" style="1" customWidth="1"/>
    <col min="15630" max="15630" width="10.7109375" style="1" customWidth="1"/>
    <col min="15631" max="15872" width="11.42578125" style="1"/>
    <col min="15873" max="15873" width="3.28515625" style="1" customWidth="1"/>
    <col min="15874" max="15874" width="10.7109375" style="1" customWidth="1"/>
    <col min="15875" max="15875" width="3.28515625" style="1" customWidth="1"/>
    <col min="15876" max="15876" width="10.7109375" style="1" customWidth="1"/>
    <col min="15877" max="15877" width="4.7109375" style="1" customWidth="1"/>
    <col min="15878" max="15878" width="3.28515625" style="1" customWidth="1"/>
    <col min="15879" max="15879" width="10.7109375" style="1" customWidth="1"/>
    <col min="15880" max="15880" width="3.28515625" style="1" customWidth="1"/>
    <col min="15881" max="15881" width="10.7109375" style="1" customWidth="1"/>
    <col min="15882" max="15882" width="4.7109375" style="1" customWidth="1"/>
    <col min="15883" max="15883" width="3.28515625" style="1" customWidth="1"/>
    <col min="15884" max="15884" width="10.7109375" style="1" customWidth="1"/>
    <col min="15885" max="15885" width="3.28515625" style="1" customWidth="1"/>
    <col min="15886" max="15886" width="10.7109375" style="1" customWidth="1"/>
    <col min="15887" max="16128" width="11.42578125" style="1"/>
    <col min="16129" max="16129" width="3.28515625" style="1" customWidth="1"/>
    <col min="16130" max="16130" width="10.7109375" style="1" customWidth="1"/>
    <col min="16131" max="16131" width="3.28515625" style="1" customWidth="1"/>
    <col min="16132" max="16132" width="10.7109375" style="1" customWidth="1"/>
    <col min="16133" max="16133" width="4.7109375" style="1" customWidth="1"/>
    <col min="16134" max="16134" width="3.28515625" style="1" customWidth="1"/>
    <col min="16135" max="16135" width="10.7109375" style="1" customWidth="1"/>
    <col min="16136" max="16136" width="3.28515625" style="1" customWidth="1"/>
    <col min="16137" max="16137" width="10.7109375" style="1" customWidth="1"/>
    <col min="16138" max="16138" width="4.7109375" style="1" customWidth="1"/>
    <col min="16139" max="16139" width="3.28515625" style="1" customWidth="1"/>
    <col min="16140" max="16140" width="10.7109375" style="1" customWidth="1"/>
    <col min="16141" max="16141" width="3.28515625" style="1" customWidth="1"/>
    <col min="16142" max="16142" width="10.7109375" style="1" customWidth="1"/>
    <col min="16143" max="16384" width="11.42578125" style="1"/>
  </cols>
  <sheetData>
    <row r="1" spans="1:20" ht="27.95" customHeight="1" thickBot="1" x14ac:dyDescent="0.25">
      <c r="A1" s="70" t="str">
        <f>IF([1]Accounts!A3&lt;&gt;"",[1]Accounts!A3,"")</f>
        <v>Petty cash</v>
      </c>
      <c r="B1" s="70"/>
      <c r="C1" s="70"/>
      <c r="D1" s="70"/>
      <c r="F1" s="79" t="s">
        <v>23</v>
      </c>
      <c r="G1" s="70"/>
      <c r="H1" s="70"/>
      <c r="I1" s="70"/>
      <c r="K1" s="70" t="str">
        <f>IF([1]Accounts!A5&lt;&gt;"",[1]Accounts!A5,"")</f>
        <v>Receivables</v>
      </c>
      <c r="L1" s="70"/>
      <c r="M1" s="70"/>
      <c r="N1" s="70"/>
    </row>
    <row r="2" spans="1:20" x14ac:dyDescent="0.2">
      <c r="A2" s="3" t="str">
        <f>IF(B2&lt;&gt;"","ob","")</f>
        <v>ob</v>
      </c>
      <c r="B2" s="4">
        <f>IF([1]Accounts!B3&lt;&gt;"",[1]Accounts!B3,"")</f>
        <v>4000</v>
      </c>
      <c r="C2" s="3" t="str">
        <f>IF(D2&lt;&gt;"","ob","")</f>
        <v/>
      </c>
      <c r="D2" s="5" t="str">
        <f>IF([1]Accounts!C3&lt;&gt;"",[1]Accounts!C3,"")</f>
        <v/>
      </c>
      <c r="F2" s="3" t="str">
        <f>IF(G2&lt;&gt;"","ob","")</f>
        <v>ob</v>
      </c>
      <c r="G2" s="4">
        <f>IF([1]Accounts!B4&lt;&gt;"",[1]Accounts!B4,"")</f>
        <v>5000</v>
      </c>
      <c r="H2" s="3">
        <v>3</v>
      </c>
      <c r="I2" s="5">
        <v>3000</v>
      </c>
      <c r="K2" s="3" t="str">
        <f>IF(L2&lt;&gt;"","ob","")</f>
        <v>ob</v>
      </c>
      <c r="L2" s="4">
        <f>IF([1]Accounts!B5&lt;&gt;"",[1]Accounts!B5,"")</f>
        <v>8000</v>
      </c>
      <c r="M2" s="3" t="str">
        <f>IF(N2&lt;&gt;"","ob","")</f>
        <v/>
      </c>
      <c r="N2" s="5" t="str">
        <f>IF([1]Accounts!C5&lt;&gt;"",[1]Accounts!C5,"")</f>
        <v/>
      </c>
    </row>
    <row r="3" spans="1:20" x14ac:dyDescent="0.2">
      <c r="A3" s="6">
        <v>7</v>
      </c>
      <c r="B3" s="7">
        <v>2000</v>
      </c>
      <c r="C3" s="6">
        <v>2</v>
      </c>
      <c r="D3" s="8">
        <v>1700</v>
      </c>
      <c r="F3" s="6">
        <v>1</v>
      </c>
      <c r="G3" s="7">
        <v>2500</v>
      </c>
      <c r="H3" s="6">
        <v>5</v>
      </c>
      <c r="I3" s="8">
        <v>1750</v>
      </c>
      <c r="K3" s="6"/>
      <c r="L3" s="7"/>
      <c r="M3" s="6">
        <v>1</v>
      </c>
      <c r="N3" s="8">
        <v>2500</v>
      </c>
    </row>
    <row r="4" spans="1:20" x14ac:dyDescent="0.2">
      <c r="A4" s="6"/>
      <c r="B4" s="7"/>
      <c r="C4" s="6"/>
      <c r="D4" s="8"/>
      <c r="F4" s="6">
        <v>4</v>
      </c>
      <c r="G4" s="7">
        <v>500</v>
      </c>
      <c r="H4" s="6"/>
      <c r="I4" s="8"/>
      <c r="K4" s="6"/>
      <c r="L4" s="7"/>
      <c r="M4" s="6">
        <v>4</v>
      </c>
      <c r="N4" s="8">
        <v>1400</v>
      </c>
    </row>
    <row r="5" spans="1:20" x14ac:dyDescent="0.2">
      <c r="A5" s="6"/>
      <c r="B5" s="7"/>
      <c r="C5" s="6"/>
      <c r="D5" s="8"/>
      <c r="F5" s="6">
        <v>6</v>
      </c>
      <c r="G5" s="7">
        <v>1450</v>
      </c>
      <c r="H5" s="6"/>
      <c r="I5" s="8"/>
      <c r="K5" s="6"/>
      <c r="L5" s="7"/>
      <c r="M5" s="6">
        <v>6</v>
      </c>
      <c r="N5" s="8">
        <v>1450</v>
      </c>
    </row>
    <row r="6" spans="1:20" ht="25.5" x14ac:dyDescent="0.2">
      <c r="A6" s="6"/>
      <c r="B6" s="7"/>
      <c r="C6" s="86" t="s">
        <v>31</v>
      </c>
      <c r="D6" s="8">
        <f>B2+B3-D3</f>
        <v>4300</v>
      </c>
      <c r="F6" s="6"/>
      <c r="G6" s="7"/>
      <c r="H6" s="86" t="s">
        <v>31</v>
      </c>
      <c r="I6" s="8">
        <f>SUM(G2:G5)-SUM(I2:I3)</f>
        <v>4700</v>
      </c>
      <c r="K6" s="6"/>
      <c r="L6" s="7"/>
      <c r="M6" s="6">
        <v>7</v>
      </c>
      <c r="N6" s="8">
        <v>2000</v>
      </c>
    </row>
    <row r="7" spans="1:20" x14ac:dyDescent="0.2">
      <c r="A7" s="6"/>
      <c r="B7" s="7"/>
      <c r="C7" s="6"/>
      <c r="D7" s="8"/>
      <c r="F7" s="6"/>
      <c r="G7" s="7"/>
      <c r="H7" s="6"/>
      <c r="I7" s="8"/>
      <c r="K7" s="6"/>
      <c r="L7" s="7"/>
      <c r="M7" s="6"/>
      <c r="N7" s="8"/>
    </row>
    <row r="8" spans="1:20" ht="12.75" customHeight="1" x14ac:dyDescent="0.2">
      <c r="A8" s="9"/>
      <c r="B8" s="10"/>
      <c r="C8" s="9"/>
      <c r="D8" s="11"/>
      <c r="F8" s="9"/>
      <c r="G8" s="10"/>
      <c r="H8" s="9"/>
      <c r="I8" s="11"/>
      <c r="K8" s="9"/>
      <c r="L8" s="10"/>
      <c r="M8" s="88" t="s">
        <v>32</v>
      </c>
      <c r="N8" s="11">
        <f>SUM(L2:L6)-SUM(N2:N6)</f>
        <v>650</v>
      </c>
    </row>
    <row r="9" spans="1:20" ht="13.5" thickBot="1" x14ac:dyDescent="0.25">
      <c r="A9" s="12"/>
      <c r="B9" s="13">
        <f>SUM(B2:B7)</f>
        <v>6000</v>
      </c>
      <c r="C9" s="12"/>
      <c r="D9" s="13">
        <f>SUM(D2:D7)</f>
        <v>6000</v>
      </c>
      <c r="F9" s="14"/>
      <c r="G9" s="15">
        <f>SUM(G2:G7)</f>
        <v>9450</v>
      </c>
      <c r="H9" s="14"/>
      <c r="I9" s="16">
        <f>SUM(I2:I7)</f>
        <v>9450</v>
      </c>
      <c r="K9" s="14"/>
      <c r="L9" s="15">
        <f>SUM(L2:L7)</f>
        <v>8000</v>
      </c>
      <c r="M9" s="14"/>
      <c r="N9" s="16">
        <f>SUM(N2:N8)</f>
        <v>8000</v>
      </c>
    </row>
    <row r="10" spans="1:20" ht="13.5" thickTop="1" x14ac:dyDescent="0.2"/>
    <row r="11" spans="1:20" ht="27.95" customHeight="1" thickBot="1" x14ac:dyDescent="0.25">
      <c r="A11" s="79" t="s">
        <v>22</v>
      </c>
      <c r="B11" s="70"/>
      <c r="C11" s="70"/>
      <c r="D11" s="70"/>
      <c r="F11" s="70" t="str">
        <f>IF([1]Accounts!A7&lt;&gt;"",[1]Accounts!A7,"")</f>
        <v>Furniture</v>
      </c>
      <c r="G11" s="70"/>
      <c r="H11" s="70"/>
      <c r="I11" s="70"/>
      <c r="K11" s="79" t="s">
        <v>21</v>
      </c>
      <c r="L11" s="70"/>
      <c r="M11" s="70"/>
      <c r="N11" s="70"/>
      <c r="P11" s="84" t="s">
        <v>27</v>
      </c>
      <c r="Q11" s="83"/>
      <c r="S11" s="84" t="s">
        <v>29</v>
      </c>
      <c r="T11" s="83"/>
    </row>
    <row r="12" spans="1:20" x14ac:dyDescent="0.2">
      <c r="A12" s="3" t="str">
        <f>IF(B12&lt;&gt;"","ob","")</f>
        <v>ob</v>
      </c>
      <c r="B12" s="4">
        <v>5000</v>
      </c>
      <c r="C12" s="3">
        <v>8</v>
      </c>
      <c r="D12" s="5">
        <v>5000</v>
      </c>
      <c r="F12" s="3" t="str">
        <f>IF(G12&lt;&gt;"","ob","")</f>
        <v>ob</v>
      </c>
      <c r="G12" s="4">
        <f>IF([1]Accounts!B7&lt;&gt;"",[1]Accounts!B7,"")</f>
        <v>2000</v>
      </c>
      <c r="H12" s="3" t="str">
        <f>IF(I12&lt;&gt;"","ob","")</f>
        <v/>
      </c>
      <c r="I12" s="5" t="str">
        <f>IF([1]Accounts!C7&lt;&gt;"",[1]Accounts!C7,"")</f>
        <v/>
      </c>
      <c r="K12" s="80" t="s">
        <v>19</v>
      </c>
      <c r="L12" s="4">
        <v>7000</v>
      </c>
      <c r="M12" s="3" t="str">
        <f>IF(N12&lt;&gt;"","ob","")</f>
        <v/>
      </c>
      <c r="N12" s="5" t="str">
        <f>IF([1]Accounts!C8&lt;&gt;"",[1]Accounts!C8,"")</f>
        <v/>
      </c>
      <c r="P12" s="81" t="s">
        <v>26</v>
      </c>
      <c r="Q12" s="81" t="s">
        <v>28</v>
      </c>
      <c r="S12" s="81" t="s">
        <v>26</v>
      </c>
      <c r="T12" s="81" t="s">
        <v>28</v>
      </c>
    </row>
    <row r="13" spans="1:20" x14ac:dyDescent="0.2">
      <c r="A13" s="6"/>
      <c r="B13" s="7"/>
      <c r="C13" s="6"/>
      <c r="D13" s="8"/>
      <c r="F13" s="6">
        <v>2</v>
      </c>
      <c r="G13" s="7">
        <v>1700</v>
      </c>
      <c r="H13" s="6"/>
      <c r="I13" s="8"/>
      <c r="K13" s="6"/>
      <c r="L13" s="7"/>
      <c r="M13" s="6"/>
      <c r="N13" s="8"/>
      <c r="P13" s="1">
        <v>500</v>
      </c>
      <c r="T13" s="1">
        <v>500</v>
      </c>
    </row>
    <row r="14" spans="1:20" x14ac:dyDescent="0.2">
      <c r="A14" s="6"/>
      <c r="B14" s="7"/>
      <c r="C14" s="6"/>
      <c r="D14" s="8"/>
      <c r="F14" s="6">
        <v>4</v>
      </c>
      <c r="G14" s="7">
        <v>900</v>
      </c>
      <c r="H14" s="6"/>
      <c r="I14" s="8"/>
      <c r="K14" s="6"/>
      <c r="L14" s="7"/>
      <c r="M14" s="6"/>
      <c r="N14" s="8"/>
    </row>
    <row r="15" spans="1:20" x14ac:dyDescent="0.2">
      <c r="A15" s="6"/>
      <c r="B15" s="7"/>
      <c r="C15" s="6"/>
      <c r="D15" s="8"/>
      <c r="F15" s="6"/>
      <c r="G15" s="7"/>
      <c r="H15" s="6"/>
      <c r="I15" s="8"/>
      <c r="K15" s="6"/>
      <c r="L15" s="7"/>
      <c r="M15" s="6"/>
      <c r="N15" s="8"/>
    </row>
    <row r="16" spans="1:20" x14ac:dyDescent="0.2">
      <c r="A16" s="6"/>
      <c r="B16" s="7"/>
      <c r="C16" s="6"/>
      <c r="D16" s="8"/>
      <c r="F16" s="6"/>
      <c r="G16" s="7"/>
      <c r="H16" s="86" t="s">
        <v>32</v>
      </c>
      <c r="I16" s="8">
        <f>SUM(G12:G15)</f>
        <v>4600</v>
      </c>
      <c r="K16" s="6"/>
      <c r="L16" s="7"/>
      <c r="M16" s="86" t="s">
        <v>32</v>
      </c>
      <c r="N16" s="8">
        <f>SUM(L12:L15)</f>
        <v>7000</v>
      </c>
    </row>
    <row r="17" spans="1:14" x14ac:dyDescent="0.2">
      <c r="A17" s="6"/>
      <c r="B17" s="7"/>
      <c r="C17" s="6"/>
      <c r="D17" s="8"/>
      <c r="F17" s="6"/>
      <c r="G17" s="7"/>
      <c r="H17" s="6"/>
      <c r="I17" s="8"/>
      <c r="K17" s="6"/>
      <c r="L17" s="7"/>
      <c r="M17" s="6"/>
      <c r="N17" s="8"/>
    </row>
    <row r="18" spans="1:14" ht="12.75" customHeight="1" x14ac:dyDescent="0.2">
      <c r="A18" s="9"/>
      <c r="B18" s="10"/>
      <c r="C18" s="9"/>
      <c r="D18" s="11"/>
      <c r="F18" s="9"/>
      <c r="G18" s="10"/>
      <c r="H18" s="9"/>
      <c r="I18" s="11"/>
      <c r="K18" s="9"/>
      <c r="L18" s="10"/>
      <c r="M18" s="9"/>
      <c r="N18" s="11"/>
    </row>
    <row r="19" spans="1:14" ht="13.5" thickBot="1" x14ac:dyDescent="0.25">
      <c r="A19" s="14"/>
      <c r="B19" s="15">
        <f>SUM(B12:B17)</f>
        <v>5000</v>
      </c>
      <c r="C19" s="14"/>
      <c r="D19" s="16">
        <f>SUM(D12:D17)</f>
        <v>5000</v>
      </c>
      <c r="F19" s="14"/>
      <c r="G19" s="15">
        <f>SUM(G12:G17)</f>
        <v>4600</v>
      </c>
      <c r="H19" s="14"/>
      <c r="I19" s="16">
        <f>SUM(I12:I17)</f>
        <v>4600</v>
      </c>
      <c r="K19" s="14"/>
      <c r="L19" s="15">
        <f>SUM(L12:L17)</f>
        <v>7000</v>
      </c>
      <c r="M19" s="14"/>
      <c r="N19" s="16">
        <f>SUM(N12:N17)</f>
        <v>7000</v>
      </c>
    </row>
    <row r="20" spans="1:14" ht="13.5" thickTop="1" x14ac:dyDescent="0.2"/>
    <row r="21" spans="1:14" ht="27.95" customHeight="1" thickBot="1" x14ac:dyDescent="0.25">
      <c r="A21" s="79" t="s">
        <v>24</v>
      </c>
      <c r="B21" s="70"/>
      <c r="C21" s="70"/>
      <c r="D21" s="70"/>
      <c r="F21" s="70" t="str">
        <f>IF([1]Accounts!A10&lt;&gt;"",[1]Accounts!A10,"")</f>
        <v/>
      </c>
      <c r="G21" s="70"/>
      <c r="H21" s="70"/>
      <c r="I21" s="70"/>
      <c r="K21" s="70" t="str">
        <f>IF([1]Accounts!A11&lt;&gt;"",[1]Accounts!A11,"")</f>
        <v/>
      </c>
      <c r="L21" s="70"/>
      <c r="M21" s="70"/>
      <c r="N21" s="70"/>
    </row>
    <row r="22" spans="1:14" x14ac:dyDescent="0.2">
      <c r="A22" s="3">
        <v>8</v>
      </c>
      <c r="B22" s="4">
        <v>15000</v>
      </c>
      <c r="C22" s="3" t="str">
        <f>IF(D22&lt;&gt;"","ob","")</f>
        <v/>
      </c>
      <c r="D22" s="5" t="str">
        <f>IF([1]Accounts!C9&lt;&gt;"",[1]Accounts!C9,"")</f>
        <v/>
      </c>
      <c r="F22" s="3" t="str">
        <f>IF(G22&lt;&gt;"","ob","")</f>
        <v/>
      </c>
      <c r="G22" s="4" t="str">
        <f>IF([1]Accounts!B10&lt;&gt;"",[1]Accounts!B10,"")</f>
        <v/>
      </c>
      <c r="H22" s="3" t="str">
        <f>IF(I22&lt;&gt;"","ob","")</f>
        <v/>
      </c>
      <c r="I22" s="5" t="str">
        <f>IF([1]Accounts!C10&lt;&gt;"",[1]Accounts!C10,"")</f>
        <v/>
      </c>
      <c r="K22" s="3" t="str">
        <f>IF(L22&lt;&gt;"","ob","")</f>
        <v/>
      </c>
      <c r="L22" s="4" t="str">
        <f>IF([1]Accounts!B11&lt;&gt;"",[1]Accounts!B11,"")</f>
        <v/>
      </c>
      <c r="M22" s="3" t="str">
        <f>IF(N22&lt;&gt;"","ob","")</f>
        <v/>
      </c>
      <c r="N22" s="5" t="str">
        <f>IF([1]Accounts!C11&lt;&gt;"",[1]Accounts!C11,"")</f>
        <v/>
      </c>
    </row>
    <row r="23" spans="1:14" x14ac:dyDescent="0.2">
      <c r="A23" s="6"/>
      <c r="B23" s="7"/>
      <c r="C23" s="6"/>
      <c r="D23" s="8"/>
      <c r="F23" s="6"/>
      <c r="G23" s="7"/>
      <c r="H23" s="6"/>
      <c r="I23" s="8"/>
      <c r="K23" s="6"/>
      <c r="L23" s="7"/>
      <c r="M23" s="6"/>
      <c r="N23" s="8"/>
    </row>
    <row r="24" spans="1:14" x14ac:dyDescent="0.2">
      <c r="A24" s="6"/>
      <c r="B24" s="7"/>
      <c r="C24" s="6"/>
      <c r="D24" s="8"/>
      <c r="F24" s="6"/>
      <c r="G24" s="7"/>
      <c r="H24" s="6"/>
      <c r="I24" s="8"/>
      <c r="K24" s="6"/>
      <c r="L24" s="7"/>
      <c r="M24" s="6"/>
      <c r="N24" s="8"/>
    </row>
    <row r="25" spans="1:14" x14ac:dyDescent="0.2">
      <c r="A25" s="6"/>
      <c r="B25" s="7"/>
      <c r="C25" s="86" t="s">
        <v>32</v>
      </c>
      <c r="D25" s="8">
        <f>SUM(B21:B24)</f>
        <v>15000</v>
      </c>
      <c r="F25" s="6"/>
      <c r="G25" s="7"/>
      <c r="H25" s="6"/>
      <c r="I25" s="8"/>
      <c r="K25" s="6"/>
      <c r="L25" s="7"/>
      <c r="M25" s="6"/>
      <c r="N25" s="8"/>
    </row>
    <row r="26" spans="1:14" x14ac:dyDescent="0.2">
      <c r="A26" s="6"/>
      <c r="B26" s="7"/>
      <c r="C26" s="6"/>
      <c r="D26" s="8"/>
      <c r="F26" s="6"/>
      <c r="G26" s="7"/>
      <c r="H26" s="6"/>
      <c r="I26" s="8"/>
      <c r="K26" s="6"/>
      <c r="L26" s="7"/>
      <c r="M26" s="6"/>
      <c r="N26" s="8"/>
    </row>
    <row r="27" spans="1:14" x14ac:dyDescent="0.2">
      <c r="A27" s="6"/>
      <c r="B27" s="7"/>
      <c r="C27" s="6"/>
      <c r="D27" s="8"/>
      <c r="F27" s="6"/>
      <c r="G27" s="7"/>
      <c r="H27" s="6"/>
      <c r="I27" s="8"/>
      <c r="K27" s="6"/>
      <c r="L27" s="7"/>
      <c r="M27" s="6"/>
      <c r="N27" s="8"/>
    </row>
    <row r="28" spans="1:14" ht="12.75" customHeight="1" x14ac:dyDescent="0.2">
      <c r="A28" s="9"/>
      <c r="B28" s="10"/>
      <c r="C28" s="9"/>
      <c r="D28" s="11"/>
      <c r="F28" s="9"/>
      <c r="G28" s="10"/>
      <c r="H28" s="9"/>
      <c r="I28" s="11"/>
      <c r="K28" s="9"/>
      <c r="L28" s="10"/>
      <c r="M28" s="9"/>
      <c r="N28" s="11"/>
    </row>
    <row r="29" spans="1:14" ht="13.5" thickBot="1" x14ac:dyDescent="0.25">
      <c r="A29" s="14"/>
      <c r="B29" s="15">
        <f>SUM(B22:B27)</f>
        <v>15000</v>
      </c>
      <c r="C29" s="14"/>
      <c r="D29" s="16">
        <f>SUM(D22:D27)</f>
        <v>15000</v>
      </c>
      <c r="F29" s="14"/>
      <c r="G29" s="15"/>
      <c r="H29" s="14"/>
      <c r="I29" s="16"/>
      <c r="K29" s="14"/>
      <c r="L29" s="15"/>
      <c r="M29" s="14"/>
      <c r="N29" s="16"/>
    </row>
    <row r="30" spans="1:14" ht="13.5" customHeight="1" thickTop="1" x14ac:dyDescent="0.2"/>
    <row r="31" spans="1:14" ht="27.95" customHeight="1" thickBot="1" x14ac:dyDescent="0.25">
      <c r="A31" s="69" t="str">
        <f>IF([1]Accounts!A12&lt;&gt;"",[1]Accounts!A12,"")</f>
        <v>Debt to the bank</v>
      </c>
      <c r="B31" s="69"/>
      <c r="C31" s="69"/>
      <c r="D31" s="69"/>
      <c r="F31" s="69" t="str">
        <f>IF([1]Accounts!A13&lt;&gt;"",[1]Accounts!A13,"")</f>
        <v>Debt &amp; Payables</v>
      </c>
      <c r="G31" s="69"/>
      <c r="H31" s="69"/>
      <c r="I31" s="69"/>
      <c r="K31" s="82" t="s">
        <v>25</v>
      </c>
      <c r="L31" s="69"/>
      <c r="M31" s="69"/>
      <c r="N31" s="69"/>
    </row>
    <row r="32" spans="1:14" x14ac:dyDescent="0.2">
      <c r="A32" s="17">
        <v>5</v>
      </c>
      <c r="B32" s="18">
        <v>1750</v>
      </c>
      <c r="C32" s="17" t="str">
        <f>IF(D32&lt;&gt;"","ob","")</f>
        <v>ob</v>
      </c>
      <c r="D32" s="19">
        <f>IF([1]Accounts!C12&lt;&gt;"",[1]Accounts!C12,"")</f>
        <v>6000</v>
      </c>
      <c r="F32" s="17"/>
      <c r="G32" s="18"/>
      <c r="H32" s="17" t="str">
        <f>IF(I32&lt;&gt;"","ob","")</f>
        <v>ob</v>
      </c>
      <c r="I32" s="19">
        <f>IF([1]Accounts!C13&lt;&gt;"",[1]Accounts!C13,"")</f>
        <v>5000</v>
      </c>
      <c r="K32" s="17" t="str">
        <f>IF(L32&lt;&gt;"","ob","")</f>
        <v/>
      </c>
      <c r="L32" s="18" t="str">
        <f>IF([1]Accounts!B14&lt;&gt;"",[1]Accounts!B14,"")</f>
        <v/>
      </c>
      <c r="M32" s="17">
        <v>8</v>
      </c>
      <c r="N32" s="19">
        <v>10000</v>
      </c>
    </row>
    <row r="33" spans="1:14" x14ac:dyDescent="0.2">
      <c r="A33" s="20"/>
      <c r="B33" s="21"/>
      <c r="C33" s="20"/>
      <c r="D33" s="22"/>
      <c r="F33" s="20">
        <v>3</v>
      </c>
      <c r="G33" s="21">
        <v>3000</v>
      </c>
      <c r="H33" s="20"/>
      <c r="I33" s="22"/>
      <c r="K33" s="20"/>
      <c r="L33" s="21"/>
      <c r="M33" s="20"/>
      <c r="N33" s="22"/>
    </row>
    <row r="34" spans="1:14" x14ac:dyDescent="0.2">
      <c r="A34" s="20"/>
      <c r="B34" s="21"/>
      <c r="C34" s="20"/>
      <c r="D34" s="22"/>
      <c r="F34" s="20"/>
      <c r="G34" s="21"/>
      <c r="H34" s="20"/>
      <c r="I34" s="22"/>
      <c r="K34" s="20"/>
      <c r="L34" s="21"/>
      <c r="M34" s="20"/>
      <c r="N34" s="22"/>
    </row>
    <row r="35" spans="1:14" x14ac:dyDescent="0.2">
      <c r="A35" s="20"/>
      <c r="B35" s="21"/>
      <c r="C35" s="20"/>
      <c r="D35" s="22"/>
      <c r="F35" s="20"/>
      <c r="G35" s="21"/>
      <c r="H35" s="20"/>
      <c r="I35" s="22"/>
      <c r="K35" s="20"/>
      <c r="L35" s="21"/>
      <c r="M35" s="20"/>
      <c r="N35" s="22"/>
    </row>
    <row r="36" spans="1:14" x14ac:dyDescent="0.2">
      <c r="A36" s="89" t="s">
        <v>32</v>
      </c>
      <c r="B36" s="21">
        <f>SUM(D32:D35)-SUM(B32:B35)</f>
        <v>4250</v>
      </c>
      <c r="C36" s="20"/>
      <c r="D36" s="22"/>
      <c r="F36" s="89" t="s">
        <v>32</v>
      </c>
      <c r="G36" s="21">
        <f>SUM(I32:I35)-SUM(G32:G35)</f>
        <v>2000</v>
      </c>
      <c r="H36" s="20"/>
      <c r="I36" s="22"/>
      <c r="K36" s="89" t="s">
        <v>32</v>
      </c>
      <c r="L36" s="21">
        <f>SUM(N32:N35)-SUM(L32:L35)</f>
        <v>10000</v>
      </c>
      <c r="M36" s="20"/>
      <c r="N36" s="22"/>
    </row>
    <row r="37" spans="1:14" x14ac:dyDescent="0.2">
      <c r="A37" s="20"/>
      <c r="B37" s="21"/>
      <c r="C37" s="20"/>
      <c r="D37" s="22"/>
      <c r="F37" s="20"/>
      <c r="G37" s="21"/>
      <c r="H37" s="20"/>
      <c r="I37" s="22"/>
      <c r="K37" s="20"/>
      <c r="L37" s="21"/>
      <c r="M37" s="20"/>
      <c r="N37" s="22"/>
    </row>
    <row r="38" spans="1:14" ht="12.75" customHeight="1" x14ac:dyDescent="0.2">
      <c r="A38" s="23"/>
      <c r="B38" s="24"/>
      <c r="C38" s="23"/>
      <c r="D38" s="25"/>
      <c r="F38" s="23"/>
      <c r="G38" s="24"/>
      <c r="H38" s="23"/>
      <c r="I38" s="25"/>
      <c r="K38" s="23"/>
      <c r="L38" s="24"/>
      <c r="M38" s="23"/>
      <c r="N38" s="25"/>
    </row>
    <row r="39" spans="1:14" ht="13.5" thickBot="1" x14ac:dyDescent="0.25">
      <c r="A39" s="26"/>
      <c r="B39" s="27">
        <f>SUM(B32:B37)</f>
        <v>6000</v>
      </c>
      <c r="C39" s="26"/>
      <c r="D39" s="28">
        <f>SUM(D32:D37)</f>
        <v>6000</v>
      </c>
      <c r="F39" s="26"/>
      <c r="G39" s="27">
        <f>SUM(G32:G37)</f>
        <v>5000</v>
      </c>
      <c r="H39" s="26"/>
      <c r="I39" s="28">
        <f>SUM(I32:I37)</f>
        <v>5000</v>
      </c>
      <c r="K39" s="26"/>
      <c r="L39" s="27">
        <f>SUM(L32:L37)</f>
        <v>10000</v>
      </c>
      <c r="M39" s="26"/>
      <c r="N39" s="28">
        <f>SUM(N32:N37)</f>
        <v>10000</v>
      </c>
    </row>
    <row r="40" spans="1:14" ht="13.5" thickTop="1" x14ac:dyDescent="0.2"/>
    <row r="41" spans="1:14" ht="27.95" customHeight="1" thickBot="1" x14ac:dyDescent="0.25">
      <c r="A41" s="69" t="str">
        <f>IF([1]Accounts!A15&lt;&gt;"",[1]Accounts!A15,"")</f>
        <v/>
      </c>
      <c r="B41" s="69"/>
      <c r="C41" s="69"/>
      <c r="D41" s="69"/>
      <c r="F41" s="69" t="str">
        <f>IF([1]Accounts!A16&lt;&gt;"",[1]Accounts!A16,"")</f>
        <v/>
      </c>
      <c r="G41" s="69"/>
      <c r="H41" s="69"/>
      <c r="I41" s="69"/>
      <c r="K41" s="69" t="str">
        <f>IF([1]Accounts!A17&lt;&gt;"",[1]Accounts!A17,"")</f>
        <v>Capital / Equity</v>
      </c>
      <c r="L41" s="69"/>
      <c r="M41" s="69"/>
      <c r="N41" s="69"/>
    </row>
    <row r="42" spans="1:14" x14ac:dyDescent="0.2">
      <c r="A42" s="17" t="str">
        <f>IF(B42&lt;&gt;"","ob","")</f>
        <v/>
      </c>
      <c r="B42" s="18" t="str">
        <f>IF([1]Accounts!B15&lt;&gt;"",[1]Accounts!B15,"")</f>
        <v/>
      </c>
      <c r="C42" s="17" t="str">
        <f>IF(D42&lt;&gt;"","ob","")</f>
        <v/>
      </c>
      <c r="D42" s="19" t="str">
        <f>IF([1]Accounts!C15&lt;&gt;"",[1]Accounts!C15,"")</f>
        <v/>
      </c>
      <c r="F42" s="17" t="str">
        <f>IF(G42&lt;&gt;"","ob","")</f>
        <v/>
      </c>
      <c r="G42" s="18" t="str">
        <f>IF([1]Accounts!B16&lt;&gt;"",[1]Accounts!B16,"")</f>
        <v/>
      </c>
      <c r="H42" s="17" t="str">
        <f>IF(I42&lt;&gt;"","ob","")</f>
        <v/>
      </c>
      <c r="I42" s="19" t="str">
        <f>IF([1]Accounts!C16&lt;&gt;"",[1]Accounts!C16,"")</f>
        <v/>
      </c>
      <c r="K42" s="17" t="str">
        <f>IF(L42&lt;&gt;"","ob","")</f>
        <v/>
      </c>
      <c r="L42" s="18" t="str">
        <f>IF([1]Accounts!B17&lt;&gt;"",[1]Accounts!B17,"")</f>
        <v/>
      </c>
      <c r="M42" s="17" t="str">
        <f>IF(N42&lt;&gt;"","ob","")</f>
        <v>ob</v>
      </c>
      <c r="N42" s="19">
        <f>IF([1]Accounts!C17&lt;&gt;"",[1]Accounts!C17,"")</f>
        <v>20000</v>
      </c>
    </row>
    <row r="43" spans="1:14" x14ac:dyDescent="0.2">
      <c r="A43" s="20"/>
      <c r="B43" s="21"/>
      <c r="C43" s="20"/>
      <c r="D43" s="22"/>
      <c r="F43" s="20"/>
      <c r="G43" s="21"/>
      <c r="H43" s="20"/>
      <c r="I43" s="22"/>
      <c r="K43" s="20"/>
      <c r="L43" s="21"/>
      <c r="M43" s="20"/>
      <c r="N43" s="22"/>
    </row>
    <row r="44" spans="1:14" x14ac:dyDescent="0.2">
      <c r="A44" s="20"/>
      <c r="B44" s="21"/>
      <c r="C44" s="20"/>
      <c r="D44" s="22"/>
      <c r="F44" s="20"/>
      <c r="G44" s="21"/>
      <c r="H44" s="20"/>
      <c r="I44" s="22"/>
      <c r="K44" s="20"/>
      <c r="L44" s="21"/>
      <c r="M44" s="20"/>
      <c r="N44" s="22"/>
    </row>
    <row r="45" spans="1:14" x14ac:dyDescent="0.2">
      <c r="A45" s="20"/>
      <c r="B45" s="21"/>
      <c r="C45" s="20"/>
      <c r="D45" s="22"/>
      <c r="F45" s="20"/>
      <c r="G45" s="21"/>
      <c r="H45" s="20"/>
      <c r="I45" s="22"/>
      <c r="K45" s="20"/>
      <c r="L45" s="21"/>
      <c r="M45" s="20"/>
      <c r="N45" s="22"/>
    </row>
    <row r="46" spans="1:14" x14ac:dyDescent="0.2">
      <c r="A46" s="20"/>
      <c r="B46" s="21"/>
      <c r="C46" s="20"/>
      <c r="D46" s="22"/>
      <c r="F46" s="20"/>
      <c r="G46" s="21"/>
      <c r="H46" s="20"/>
      <c r="I46" s="22"/>
      <c r="K46" s="89" t="s">
        <v>32</v>
      </c>
      <c r="L46" s="21">
        <f>SUM(N42:N45)-SUM(L42:L45)</f>
        <v>20000</v>
      </c>
      <c r="M46" s="20"/>
      <c r="N46" s="22"/>
    </row>
    <row r="47" spans="1:14" x14ac:dyDescent="0.2">
      <c r="A47" s="20"/>
      <c r="B47" s="21"/>
      <c r="C47" s="20"/>
      <c r="D47" s="22"/>
      <c r="F47" s="20"/>
      <c r="G47" s="21"/>
      <c r="H47" s="20"/>
      <c r="I47" s="22"/>
      <c r="K47" s="20"/>
      <c r="L47" s="21"/>
      <c r="M47" s="20"/>
      <c r="N47" s="22"/>
    </row>
    <row r="48" spans="1:14" ht="12.75" customHeight="1" x14ac:dyDescent="0.2">
      <c r="A48" s="23"/>
      <c r="B48" s="24"/>
      <c r="C48" s="23"/>
      <c r="D48" s="25"/>
      <c r="F48" s="23"/>
      <c r="G48" s="24"/>
      <c r="H48" s="23"/>
      <c r="I48" s="25"/>
      <c r="K48" s="23"/>
      <c r="L48" s="24"/>
      <c r="M48" s="23"/>
      <c r="N48" s="25"/>
    </row>
    <row r="49" spans="1:14" ht="13.5" thickBot="1" x14ac:dyDescent="0.25">
      <c r="A49" s="26"/>
      <c r="B49" s="27"/>
      <c r="C49" s="26"/>
      <c r="D49" s="28"/>
      <c r="F49" s="26"/>
      <c r="G49" s="27"/>
      <c r="H49" s="26"/>
      <c r="I49" s="28"/>
      <c r="K49" s="26"/>
      <c r="L49" s="27">
        <f>SUM(L42:L47)</f>
        <v>20000</v>
      </c>
      <c r="M49" s="26"/>
      <c r="N49" s="28">
        <f>SUM(N42:N47)</f>
        <v>20000</v>
      </c>
    </row>
    <row r="50" spans="1:14" ht="13.5" thickTop="1" x14ac:dyDescent="0.2"/>
    <row r="51" spans="1:14" ht="27.95" customHeight="1" thickBot="1" x14ac:dyDescent="0.25">
      <c r="A51" s="68" t="str">
        <f>IF([1]Accounts!A18&lt;&gt;"",[1]Accounts!A18,"")</f>
        <v/>
      </c>
      <c r="B51" s="68"/>
      <c r="C51" s="68"/>
      <c r="D51" s="68"/>
      <c r="F51" s="68" t="str">
        <f>IF([1]Accounts!A19&lt;&gt;"",[1]Accounts!A19,"")</f>
        <v/>
      </c>
      <c r="G51" s="68"/>
      <c r="H51" s="68"/>
      <c r="I51" s="68"/>
      <c r="K51" s="68" t="str">
        <f>IF([1]Accounts!A20&lt;&gt;"",[1]Accounts!A20,"")</f>
        <v/>
      </c>
      <c r="L51" s="68"/>
      <c r="M51" s="68"/>
      <c r="N51" s="68"/>
    </row>
    <row r="52" spans="1:14" x14ac:dyDescent="0.2">
      <c r="A52" s="29" t="str">
        <f>IF(B52&lt;&gt;"","ob","")</f>
        <v/>
      </c>
      <c r="B52" s="30" t="str">
        <f>IF([1]Accounts!B18&lt;&gt;"",[1]Accounts!B18,"")</f>
        <v/>
      </c>
      <c r="C52" s="29" t="str">
        <f>IF(D52&lt;&gt;"","ob","")</f>
        <v/>
      </c>
      <c r="D52" s="31" t="str">
        <f>IF([1]Accounts!C18&lt;&gt;"",[1]Accounts!C18,"")</f>
        <v/>
      </c>
      <c r="F52" s="29" t="str">
        <f>IF(G52&lt;&gt;"","ob","")</f>
        <v/>
      </c>
      <c r="G52" s="30" t="str">
        <f>IF([1]Accounts!B19&lt;&gt;"",[1]Accounts!B19,"")</f>
        <v/>
      </c>
      <c r="H52" s="29" t="str">
        <f>IF(I52&lt;&gt;"","ob","")</f>
        <v/>
      </c>
      <c r="I52" s="31" t="str">
        <f>IF([1]Accounts!C19&lt;&gt;"",[1]Accounts!C19,"")</f>
        <v/>
      </c>
      <c r="K52" s="29" t="str">
        <f>IF(L52&lt;&gt;"","ob","")</f>
        <v/>
      </c>
      <c r="L52" s="30" t="str">
        <f>IF([1]Accounts!B20&lt;&gt;"",[1]Accounts!B20,"")</f>
        <v/>
      </c>
      <c r="M52" s="29" t="str">
        <f>IF(N52&lt;&gt;"","ob","")</f>
        <v/>
      </c>
      <c r="N52" s="31" t="str">
        <f>IF([1]Accounts!C20&lt;&gt;"",[1]Accounts!C20,"")</f>
        <v/>
      </c>
    </row>
    <row r="53" spans="1:14" x14ac:dyDescent="0.2">
      <c r="A53" s="32"/>
      <c r="B53" s="33"/>
      <c r="C53" s="32"/>
      <c r="D53" s="34"/>
      <c r="F53" s="32"/>
      <c r="G53" s="33"/>
      <c r="H53" s="32"/>
      <c r="I53" s="34"/>
      <c r="K53" s="32"/>
      <c r="L53" s="33"/>
      <c r="M53" s="32"/>
      <c r="N53" s="34"/>
    </row>
    <row r="54" spans="1:14" x14ac:dyDescent="0.2">
      <c r="A54" s="32"/>
      <c r="B54" s="33"/>
      <c r="C54" s="32"/>
      <c r="D54" s="34"/>
      <c r="F54" s="32"/>
      <c r="G54" s="33"/>
      <c r="H54" s="32"/>
      <c r="I54" s="34"/>
      <c r="K54" s="32"/>
      <c r="L54" s="33"/>
      <c r="M54" s="32"/>
      <c r="N54" s="34"/>
    </row>
    <row r="55" spans="1:14" x14ac:dyDescent="0.2">
      <c r="A55" s="32"/>
      <c r="B55" s="33"/>
      <c r="C55" s="32"/>
      <c r="D55" s="34"/>
      <c r="F55" s="32"/>
      <c r="G55" s="33"/>
      <c r="H55" s="32"/>
      <c r="I55" s="34"/>
      <c r="K55" s="32"/>
      <c r="L55" s="33"/>
      <c r="M55" s="32"/>
      <c r="N55" s="34"/>
    </row>
    <row r="56" spans="1:14" x14ac:dyDescent="0.2">
      <c r="A56" s="32"/>
      <c r="B56" s="33"/>
      <c r="C56" s="32"/>
      <c r="D56" s="34"/>
      <c r="F56" s="32"/>
      <c r="G56" s="33"/>
      <c r="H56" s="32"/>
      <c r="I56" s="34"/>
      <c r="K56" s="32"/>
      <c r="L56" s="33"/>
      <c r="M56" s="32"/>
      <c r="N56" s="34"/>
    </row>
    <row r="57" spans="1:14" x14ac:dyDescent="0.2">
      <c r="A57" s="32"/>
      <c r="B57" s="33"/>
      <c r="C57" s="32"/>
      <c r="D57" s="34"/>
      <c r="F57" s="32"/>
      <c r="G57" s="33"/>
      <c r="H57" s="32"/>
      <c r="I57" s="34"/>
      <c r="K57" s="32"/>
      <c r="L57" s="33"/>
      <c r="M57" s="32"/>
      <c r="N57" s="34"/>
    </row>
    <row r="58" spans="1:14" ht="12.75" customHeight="1" x14ac:dyDescent="0.2">
      <c r="A58" s="35"/>
      <c r="B58" s="36"/>
      <c r="C58" s="35"/>
      <c r="D58" s="37"/>
      <c r="F58" s="35"/>
      <c r="G58" s="36"/>
      <c r="H58" s="35"/>
      <c r="I58" s="37"/>
      <c r="K58" s="35"/>
      <c r="L58" s="36"/>
      <c r="M58" s="35"/>
      <c r="N58" s="37"/>
    </row>
    <row r="59" spans="1:14" ht="13.5" thickBot="1" x14ac:dyDescent="0.25">
      <c r="A59" s="38"/>
      <c r="B59" s="39"/>
      <c r="C59" s="38"/>
      <c r="D59" s="40"/>
      <c r="F59" s="38"/>
      <c r="G59" s="39"/>
      <c r="H59" s="38"/>
      <c r="I59" s="40"/>
      <c r="K59" s="38"/>
      <c r="L59" s="39"/>
      <c r="M59" s="38"/>
      <c r="N59" s="40"/>
    </row>
    <row r="60" spans="1:14" ht="13.5" thickTop="1" x14ac:dyDescent="0.2">
      <c r="B60" s="41"/>
      <c r="D60" s="41"/>
      <c r="G60" s="41"/>
      <c r="I60" s="41"/>
      <c r="L60" s="41"/>
      <c r="N60" s="41"/>
    </row>
    <row r="61" spans="1:14" ht="27.95" customHeight="1" thickBot="1" x14ac:dyDescent="0.25">
      <c r="A61" s="68" t="str">
        <f>IF([1]Accounts!A21&lt;&gt;"",[1]Accounts!A21,"")</f>
        <v/>
      </c>
      <c r="B61" s="68"/>
      <c r="C61" s="68"/>
      <c r="D61" s="68"/>
      <c r="F61" s="68" t="str">
        <f>IF([1]Accounts!A22&lt;&gt;"",[1]Accounts!A22,"")</f>
        <v/>
      </c>
      <c r="G61" s="68"/>
      <c r="H61" s="68"/>
      <c r="I61" s="68"/>
      <c r="K61" s="68" t="str">
        <f>IF([1]Accounts!A23&lt;&gt;"",[1]Accounts!A23,"")</f>
        <v/>
      </c>
      <c r="L61" s="68"/>
      <c r="M61" s="68"/>
      <c r="N61" s="68"/>
    </row>
    <row r="62" spans="1:14" x14ac:dyDescent="0.2">
      <c r="A62" s="29" t="str">
        <f>IF(B62&lt;&gt;"","ob","")</f>
        <v/>
      </c>
      <c r="B62" s="30" t="str">
        <f>IF([1]Accounts!B21&lt;&gt;"",[1]Accounts!B21,"")</f>
        <v/>
      </c>
      <c r="C62" s="29" t="str">
        <f>IF(D62&lt;&gt;"","ob","")</f>
        <v/>
      </c>
      <c r="D62" s="31" t="str">
        <f>IF([1]Accounts!C21&lt;&gt;"",[1]Accounts!C21,"")</f>
        <v/>
      </c>
      <c r="F62" s="29" t="str">
        <f>IF(G62&lt;&gt;"","ob","")</f>
        <v/>
      </c>
      <c r="G62" s="30" t="str">
        <f>IF([1]Accounts!B22&lt;&gt;"",[1]Accounts!B22,"")</f>
        <v/>
      </c>
      <c r="H62" s="29" t="str">
        <f>IF(I62&lt;&gt;"","ob","")</f>
        <v/>
      </c>
      <c r="I62" s="31" t="str">
        <f>IF([1]Accounts!C22&lt;&gt;"",[1]Accounts!C22,"")</f>
        <v/>
      </c>
      <c r="K62" s="29" t="str">
        <f>IF(L62&lt;&gt;"","ob","")</f>
        <v/>
      </c>
      <c r="L62" s="30" t="str">
        <f>IF([1]Accounts!B23&lt;&gt;"",[1]Accounts!B23,"")</f>
        <v/>
      </c>
      <c r="M62" s="29" t="str">
        <f>IF(N62&lt;&gt;"","ob","")</f>
        <v/>
      </c>
      <c r="N62" s="31" t="str">
        <f>IF([1]Accounts!C23&lt;&gt;"",[1]Accounts!C23,"")</f>
        <v/>
      </c>
    </row>
    <row r="63" spans="1:14" x14ac:dyDescent="0.2">
      <c r="A63" s="32"/>
      <c r="B63" s="33"/>
      <c r="C63" s="32"/>
      <c r="D63" s="34"/>
      <c r="F63" s="32"/>
      <c r="G63" s="33"/>
      <c r="H63" s="32"/>
      <c r="I63" s="34"/>
      <c r="K63" s="32"/>
      <c r="L63" s="33"/>
      <c r="M63" s="32"/>
      <c r="N63" s="34"/>
    </row>
    <row r="64" spans="1:14" x14ac:dyDescent="0.2">
      <c r="A64" s="32"/>
      <c r="B64" s="33"/>
      <c r="C64" s="32"/>
      <c r="D64" s="34"/>
      <c r="F64" s="32"/>
      <c r="G64" s="33"/>
      <c r="H64" s="32"/>
      <c r="I64" s="34"/>
      <c r="K64" s="32"/>
      <c r="L64" s="33"/>
      <c r="M64" s="32"/>
      <c r="N64" s="34"/>
    </row>
    <row r="65" spans="1:14" x14ac:dyDescent="0.2">
      <c r="A65" s="32"/>
      <c r="B65" s="33"/>
      <c r="C65" s="32"/>
      <c r="D65" s="34"/>
      <c r="F65" s="32"/>
      <c r="G65" s="33"/>
      <c r="H65" s="32"/>
      <c r="I65" s="34"/>
      <c r="K65" s="32"/>
      <c r="L65" s="33"/>
      <c r="M65" s="32"/>
      <c r="N65" s="34"/>
    </row>
    <row r="66" spans="1:14" x14ac:dyDescent="0.2">
      <c r="A66" s="32"/>
      <c r="B66" s="33"/>
      <c r="C66" s="32"/>
      <c r="D66" s="34"/>
      <c r="F66" s="32"/>
      <c r="G66" s="33"/>
      <c r="H66" s="32"/>
      <c r="I66" s="34"/>
      <c r="K66" s="32"/>
      <c r="L66" s="33"/>
      <c r="M66" s="32"/>
      <c r="N66" s="34"/>
    </row>
    <row r="67" spans="1:14" x14ac:dyDescent="0.2">
      <c r="A67" s="32"/>
      <c r="B67" s="33"/>
      <c r="C67" s="32"/>
      <c r="D67" s="34"/>
      <c r="F67" s="32"/>
      <c r="G67" s="33"/>
      <c r="H67" s="32"/>
      <c r="I67" s="34"/>
      <c r="K67" s="32"/>
      <c r="L67" s="33"/>
      <c r="M67" s="32"/>
      <c r="N67" s="34"/>
    </row>
    <row r="68" spans="1:14" ht="12.75" customHeight="1" x14ac:dyDescent="0.2">
      <c r="A68" s="35"/>
      <c r="B68" s="36"/>
      <c r="C68" s="35"/>
      <c r="D68" s="37"/>
      <c r="F68" s="35"/>
      <c r="G68" s="36"/>
      <c r="H68" s="35"/>
      <c r="I68" s="37"/>
      <c r="K68" s="35"/>
      <c r="L68" s="36"/>
      <c r="M68" s="35"/>
      <c r="N68" s="37"/>
    </row>
    <row r="69" spans="1:14" ht="13.5" thickBot="1" x14ac:dyDescent="0.25">
      <c r="A69" s="38"/>
      <c r="B69" s="39"/>
      <c r="C69" s="38"/>
      <c r="D69" s="40"/>
      <c r="F69" s="38"/>
      <c r="G69" s="39"/>
      <c r="H69" s="38"/>
      <c r="I69" s="40"/>
      <c r="K69" s="38"/>
      <c r="L69" s="39"/>
      <c r="M69" s="38"/>
      <c r="N69" s="40"/>
    </row>
    <row r="70" spans="1:14" ht="13.5" thickTop="1" x14ac:dyDescent="0.2">
      <c r="B70" s="41"/>
      <c r="D70" s="41"/>
      <c r="G70" s="41"/>
      <c r="I70" s="41"/>
      <c r="L70" s="41"/>
      <c r="N70" s="41"/>
    </row>
    <row r="71" spans="1:14" ht="27.95" customHeight="1" thickBot="1" x14ac:dyDescent="0.25">
      <c r="A71" s="68" t="str">
        <f>IF([1]Accounts!A24&lt;&gt;"",[1]Accounts!A24,"")</f>
        <v/>
      </c>
      <c r="B71" s="68"/>
      <c r="C71" s="68"/>
      <c r="D71" s="68"/>
      <c r="F71" s="68" t="str">
        <f>IF([1]Accounts!A25&lt;&gt;"",[1]Accounts!A25,"")</f>
        <v/>
      </c>
      <c r="G71" s="68"/>
      <c r="H71" s="68"/>
      <c r="I71" s="68"/>
      <c r="K71" s="68" t="str">
        <f>IF([1]Accounts!A26&lt;&gt;"",[1]Accounts!A26,"")</f>
        <v/>
      </c>
      <c r="L71" s="68"/>
      <c r="M71" s="68"/>
      <c r="N71" s="68"/>
    </row>
    <row r="72" spans="1:14" x14ac:dyDescent="0.2">
      <c r="A72" s="29" t="str">
        <f>IF(B72&lt;&gt;"","ob","")</f>
        <v/>
      </c>
      <c r="B72" s="30" t="str">
        <f>IF([1]Accounts!B24&lt;&gt;"",[1]Accounts!B24,"")</f>
        <v/>
      </c>
      <c r="C72" s="29" t="str">
        <f>IF(D72&lt;&gt;"","ob","")</f>
        <v/>
      </c>
      <c r="D72" s="31" t="str">
        <f>IF([1]Accounts!C24&lt;&gt;"",[1]Accounts!C24,"")</f>
        <v/>
      </c>
      <c r="F72" s="29" t="str">
        <f>IF(G72&lt;&gt;"","ob","")</f>
        <v/>
      </c>
      <c r="G72" s="30" t="str">
        <f>IF([1]Accounts!B25&lt;&gt;"",[1]Accounts!B25,"")</f>
        <v/>
      </c>
      <c r="H72" s="29" t="str">
        <f>IF(I72&lt;&gt;"","ob","")</f>
        <v/>
      </c>
      <c r="I72" s="31" t="str">
        <f>IF([1]Accounts!C25&lt;&gt;"",[1]Accounts!C25,"")</f>
        <v/>
      </c>
      <c r="K72" s="29" t="str">
        <f>IF(L72&lt;&gt;"","ob","")</f>
        <v/>
      </c>
      <c r="L72" s="30" t="str">
        <f>IF([1]Accounts!B26&lt;&gt;"",[1]Accounts!B26,"")</f>
        <v/>
      </c>
      <c r="M72" s="29" t="str">
        <f>IF(N72&lt;&gt;"","ob","")</f>
        <v/>
      </c>
      <c r="N72" s="31" t="str">
        <f>IF([1]Accounts!C26&lt;&gt;"",[1]Accounts!C26,"")</f>
        <v/>
      </c>
    </row>
    <row r="73" spans="1:14" x14ac:dyDescent="0.2">
      <c r="A73" s="32"/>
      <c r="B73" s="33"/>
      <c r="C73" s="32"/>
      <c r="D73" s="34"/>
      <c r="F73" s="32"/>
      <c r="G73" s="33"/>
      <c r="H73" s="32"/>
      <c r="I73" s="34"/>
      <c r="K73" s="32"/>
      <c r="L73" s="33"/>
      <c r="M73" s="32"/>
      <c r="N73" s="34"/>
    </row>
    <row r="74" spans="1:14" x14ac:dyDescent="0.2">
      <c r="A74" s="32"/>
      <c r="B74" s="33"/>
      <c r="C74" s="32"/>
      <c r="D74" s="34"/>
      <c r="F74" s="32"/>
      <c r="G74" s="33"/>
      <c r="H74" s="32"/>
      <c r="I74" s="34"/>
      <c r="K74" s="32"/>
      <c r="L74" s="33"/>
      <c r="M74" s="32"/>
      <c r="N74" s="34"/>
    </row>
    <row r="75" spans="1:14" x14ac:dyDescent="0.2">
      <c r="A75" s="32"/>
      <c r="B75" s="33"/>
      <c r="C75" s="32"/>
      <c r="D75" s="34"/>
      <c r="F75" s="32"/>
      <c r="G75" s="33"/>
      <c r="H75" s="32"/>
      <c r="I75" s="34"/>
      <c r="K75" s="32"/>
      <c r="L75" s="33"/>
      <c r="M75" s="32"/>
      <c r="N75" s="34"/>
    </row>
    <row r="76" spans="1:14" x14ac:dyDescent="0.2">
      <c r="A76" s="32"/>
      <c r="B76" s="33"/>
      <c r="C76" s="32"/>
      <c r="D76" s="34"/>
      <c r="F76" s="32"/>
      <c r="G76" s="33"/>
      <c r="H76" s="32"/>
      <c r="I76" s="34"/>
      <c r="K76" s="32"/>
      <c r="L76" s="33"/>
      <c r="M76" s="32"/>
      <c r="N76" s="34"/>
    </row>
    <row r="77" spans="1:14" x14ac:dyDescent="0.2">
      <c r="A77" s="32"/>
      <c r="B77" s="33"/>
      <c r="C77" s="32"/>
      <c r="D77" s="34"/>
      <c r="F77" s="32"/>
      <c r="G77" s="33"/>
      <c r="H77" s="32"/>
      <c r="I77" s="34"/>
      <c r="K77" s="32"/>
      <c r="L77" s="33"/>
      <c r="M77" s="32"/>
      <c r="N77" s="34"/>
    </row>
    <row r="78" spans="1:14" ht="12.75" customHeight="1" x14ac:dyDescent="0.2">
      <c r="A78" s="35"/>
      <c r="B78" s="36"/>
      <c r="C78" s="35"/>
      <c r="D78" s="37"/>
      <c r="F78" s="35"/>
      <c r="G78" s="36"/>
      <c r="H78" s="35"/>
      <c r="I78" s="37"/>
      <c r="K78" s="35"/>
      <c r="L78" s="36"/>
      <c r="M78" s="35"/>
      <c r="N78" s="37"/>
    </row>
    <row r="79" spans="1:14" ht="13.5" thickBot="1" x14ac:dyDescent="0.25">
      <c r="A79" s="38"/>
      <c r="B79" s="39"/>
      <c r="C79" s="38"/>
      <c r="D79" s="40"/>
      <c r="F79" s="38"/>
      <c r="G79" s="39"/>
      <c r="H79" s="38"/>
      <c r="I79" s="40"/>
      <c r="K79" s="38"/>
      <c r="L79" s="39"/>
      <c r="M79" s="38"/>
      <c r="N79" s="40"/>
    </row>
    <row r="80" spans="1:14" ht="13.5" thickTop="1" x14ac:dyDescent="0.2">
      <c r="B80" s="41"/>
      <c r="D80" s="41"/>
      <c r="G80" s="41"/>
      <c r="I80" s="41"/>
      <c r="L80" s="41"/>
      <c r="N80" s="41"/>
    </row>
    <row r="81" spans="1:14" ht="27.95" customHeight="1" thickBot="1" x14ac:dyDescent="0.25">
      <c r="A81" s="68" t="str">
        <f>IF([1]Accounts!A27&lt;&gt;"",[1]Accounts!A27,"")</f>
        <v/>
      </c>
      <c r="B81" s="68"/>
      <c r="C81" s="68"/>
      <c r="D81" s="68"/>
      <c r="F81" s="68" t="str">
        <f>IF([1]Accounts!A28&lt;&gt;"",[1]Accounts!A28,"")</f>
        <v/>
      </c>
      <c r="G81" s="68"/>
      <c r="H81" s="68"/>
      <c r="I81" s="68"/>
      <c r="K81" s="68" t="str">
        <f>IF([1]Accounts!A29&lt;&gt;"",[1]Accounts!A29,"")</f>
        <v/>
      </c>
      <c r="L81" s="68"/>
      <c r="M81" s="68"/>
      <c r="N81" s="68"/>
    </row>
    <row r="82" spans="1:14" x14ac:dyDescent="0.2">
      <c r="A82" s="29" t="str">
        <f>IF(B82&lt;&gt;"","ob","")</f>
        <v/>
      </c>
      <c r="B82" s="30" t="str">
        <f>IF([1]Accounts!B27&lt;&gt;"",[1]Accounts!B27,"")</f>
        <v/>
      </c>
      <c r="C82" s="29" t="str">
        <f>IF(D82&lt;&gt;"","ob","")</f>
        <v/>
      </c>
      <c r="D82" s="31" t="str">
        <f>IF([1]Accounts!C27&lt;&gt;"",[1]Accounts!C27,"")</f>
        <v/>
      </c>
      <c r="F82" s="29" t="str">
        <f>IF(G82&lt;&gt;"","ob","")</f>
        <v/>
      </c>
      <c r="G82" s="30" t="str">
        <f>IF([1]Accounts!B28&lt;&gt;"",[1]Accounts!B28,"")</f>
        <v/>
      </c>
      <c r="H82" s="29" t="str">
        <f>IF(I82&lt;&gt;"","ob","")</f>
        <v/>
      </c>
      <c r="I82" s="31" t="str">
        <f>IF([1]Accounts!C28&lt;&gt;"",[1]Accounts!C28,"")</f>
        <v/>
      </c>
      <c r="K82" s="29" t="str">
        <f>IF(L82&lt;&gt;"","ob","")</f>
        <v/>
      </c>
      <c r="L82" s="30" t="str">
        <f>IF([1]Accounts!B29&lt;&gt;"",[1]Accounts!B29,"")</f>
        <v/>
      </c>
      <c r="M82" s="29"/>
      <c r="N82" s="31"/>
    </row>
    <row r="83" spans="1:14" x14ac:dyDescent="0.2">
      <c r="A83" s="32"/>
      <c r="B83" s="33"/>
      <c r="C83" s="32"/>
      <c r="D83" s="34"/>
      <c r="F83" s="32"/>
      <c r="G83" s="33"/>
      <c r="H83" s="32"/>
      <c r="I83" s="34"/>
      <c r="K83" s="32"/>
      <c r="L83" s="33"/>
      <c r="M83" s="32"/>
      <c r="N83" s="34"/>
    </row>
    <row r="84" spans="1:14" x14ac:dyDescent="0.2">
      <c r="A84" s="32"/>
      <c r="B84" s="33"/>
      <c r="C84" s="32"/>
      <c r="D84" s="34"/>
      <c r="F84" s="32"/>
      <c r="G84" s="33"/>
      <c r="H84" s="32"/>
      <c r="I84" s="34"/>
      <c r="K84" s="32"/>
      <c r="L84" s="33"/>
      <c r="M84" s="32"/>
      <c r="N84" s="34"/>
    </row>
    <row r="85" spans="1:14" x14ac:dyDescent="0.2">
      <c r="A85" s="32"/>
      <c r="B85" s="33"/>
      <c r="C85" s="32"/>
      <c r="D85" s="34"/>
      <c r="F85" s="32"/>
      <c r="G85" s="33"/>
      <c r="H85" s="32"/>
      <c r="I85" s="34"/>
      <c r="K85" s="32"/>
      <c r="L85" s="33"/>
      <c r="M85" s="32"/>
      <c r="N85" s="34"/>
    </row>
    <row r="86" spans="1:14" x14ac:dyDescent="0.2">
      <c r="A86" s="32"/>
      <c r="B86" s="33"/>
      <c r="C86" s="32"/>
      <c r="D86" s="34"/>
      <c r="F86" s="32"/>
      <c r="G86" s="33"/>
      <c r="H86" s="32"/>
      <c r="I86" s="34"/>
      <c r="K86" s="32"/>
      <c r="L86" s="33"/>
      <c r="M86" s="32"/>
      <c r="N86" s="34"/>
    </row>
    <row r="87" spans="1:14" x14ac:dyDescent="0.2">
      <c r="A87" s="32"/>
      <c r="B87" s="33"/>
      <c r="C87" s="32"/>
      <c r="D87" s="34"/>
      <c r="F87" s="32"/>
      <c r="G87" s="33"/>
      <c r="H87" s="32"/>
      <c r="I87" s="34"/>
      <c r="K87" s="32"/>
      <c r="L87" s="33"/>
      <c r="M87" s="32"/>
      <c r="N87" s="34"/>
    </row>
    <row r="88" spans="1:14" ht="12.75" customHeight="1" x14ac:dyDescent="0.2">
      <c r="A88" s="35"/>
      <c r="B88" s="36"/>
      <c r="C88" s="35"/>
      <c r="D88" s="37"/>
      <c r="F88" s="35"/>
      <c r="G88" s="36"/>
      <c r="H88" s="35"/>
      <c r="I88" s="37"/>
      <c r="K88" s="35"/>
      <c r="L88" s="36"/>
      <c r="M88" s="35"/>
      <c r="N88" s="37"/>
    </row>
    <row r="89" spans="1:14" ht="13.5" thickBot="1" x14ac:dyDescent="0.25">
      <c r="A89" s="38"/>
      <c r="B89" s="39"/>
      <c r="C89" s="38"/>
      <c r="D89" s="40"/>
      <c r="F89" s="38"/>
      <c r="G89" s="39"/>
      <c r="H89" s="38"/>
      <c r="I89" s="40"/>
      <c r="K89" s="38"/>
      <c r="L89" s="39"/>
      <c r="M89" s="38"/>
      <c r="N89" s="40"/>
    </row>
    <row r="90" spans="1:14" ht="13.5" thickTop="1" x14ac:dyDescent="0.2">
      <c r="B90" s="41"/>
      <c r="D90" s="41"/>
      <c r="G90" s="41"/>
      <c r="I90" s="41"/>
      <c r="L90" s="41"/>
      <c r="N90" s="41"/>
    </row>
    <row r="91" spans="1:14" ht="27.95" customHeight="1" thickBot="1" x14ac:dyDescent="0.25">
      <c r="A91" s="68" t="str">
        <f>IF([1]Accounts!A31&lt;&gt;"",[1]Accounts!A31,"")</f>
        <v/>
      </c>
      <c r="B91" s="68"/>
      <c r="C91" s="68"/>
      <c r="D91" s="68"/>
      <c r="F91" s="68" t="str">
        <f>IF([1]Accounts!A32&lt;&gt;"",[1]Accounts!A32,"")</f>
        <v/>
      </c>
      <c r="G91" s="68"/>
      <c r="H91" s="68"/>
      <c r="I91" s="68"/>
      <c r="K91" s="68" t="str">
        <f>IF([1]Accounts!A33&lt;&gt;"",[1]Accounts!A33,"")</f>
        <v/>
      </c>
      <c r="L91" s="68"/>
      <c r="M91" s="68"/>
      <c r="N91" s="68"/>
    </row>
    <row r="92" spans="1:14" x14ac:dyDescent="0.2">
      <c r="A92" s="29" t="str">
        <f>IF(B92&lt;&gt;"","ob","")</f>
        <v/>
      </c>
      <c r="B92" s="30" t="str">
        <f>IF([1]Accounts!B31&lt;&gt;"",[1]Accounts!B31,"")</f>
        <v/>
      </c>
      <c r="C92" s="29" t="str">
        <f>IF(D92&lt;&gt;"","ob","")</f>
        <v/>
      </c>
      <c r="D92" s="31" t="str">
        <f>IF([1]Accounts!C31&lt;&gt;"",[1]Accounts!C31,"")</f>
        <v/>
      </c>
      <c r="F92" s="29" t="str">
        <f>IF(G92&lt;&gt;"","ob","")</f>
        <v/>
      </c>
      <c r="G92" s="30" t="str">
        <f>IF([1]Accounts!B32&lt;&gt;"",[1]Accounts!B32,"")</f>
        <v/>
      </c>
      <c r="H92" s="29" t="str">
        <f>IF(I92&lt;&gt;"","ob","")</f>
        <v/>
      </c>
      <c r="I92" s="31" t="str">
        <f>IF([1]Accounts!C32&lt;&gt;"",[1]Accounts!C32,"")</f>
        <v/>
      </c>
      <c r="K92" s="29" t="str">
        <f>IF(L92&lt;&gt;"","ob","")</f>
        <v/>
      </c>
      <c r="L92" s="30" t="str">
        <f>IF([1]Accounts!B33&lt;&gt;"",[1]Accounts!B33,"")</f>
        <v/>
      </c>
      <c r="M92" s="29" t="str">
        <f>IF(N92&lt;&gt;"","ob","")</f>
        <v/>
      </c>
      <c r="N92" s="31" t="str">
        <f>IF([1]Accounts!C33&lt;&gt;"",[1]Accounts!C33,"")</f>
        <v/>
      </c>
    </row>
    <row r="93" spans="1:14" x14ac:dyDescent="0.2">
      <c r="A93" s="32"/>
      <c r="B93" s="33"/>
      <c r="C93" s="32"/>
      <c r="D93" s="34"/>
      <c r="F93" s="32"/>
      <c r="G93" s="33"/>
      <c r="H93" s="32"/>
      <c r="I93" s="34"/>
      <c r="K93" s="32"/>
      <c r="L93" s="33"/>
      <c r="M93" s="32"/>
      <c r="N93" s="34"/>
    </row>
    <row r="94" spans="1:14" x14ac:dyDescent="0.2">
      <c r="A94" s="32"/>
      <c r="B94" s="33"/>
      <c r="C94" s="32"/>
      <c r="D94" s="34"/>
      <c r="F94" s="32"/>
      <c r="G94" s="33"/>
      <c r="H94" s="32"/>
      <c r="I94" s="34"/>
      <c r="K94" s="32"/>
      <c r="L94" s="33"/>
      <c r="M94" s="32"/>
      <c r="N94" s="34"/>
    </row>
    <row r="95" spans="1:14" x14ac:dyDescent="0.2">
      <c r="A95" s="32"/>
      <c r="B95" s="33"/>
      <c r="C95" s="32"/>
      <c r="D95" s="34"/>
      <c r="F95" s="32"/>
      <c r="G95" s="33"/>
      <c r="H95" s="32"/>
      <c r="I95" s="34"/>
      <c r="K95" s="32"/>
      <c r="L95" s="33"/>
      <c r="M95" s="32"/>
      <c r="N95" s="34"/>
    </row>
    <row r="96" spans="1:14" x14ac:dyDescent="0.2">
      <c r="A96" s="35" t="str">
        <f>IF(B96&lt;&gt;"","SF","")</f>
        <v/>
      </c>
      <c r="B96" s="36" t="str">
        <f>IF(SUM(D92:D95)&gt;SUM(B92:B95),SUM(D92:D95)-SUM(B92:B95),"")</f>
        <v/>
      </c>
      <c r="C96" s="35" t="str">
        <f>IF(D96&lt;&gt;"","SF","")</f>
        <v/>
      </c>
      <c r="D96" s="37" t="str">
        <f>IF(SUM(B92:B95)&gt;SUM(D92:D95),SUM(B92:B95)-SUM(D92:D95),"")</f>
        <v/>
      </c>
      <c r="F96" s="35" t="str">
        <f>IF(G96&lt;&gt;"","SF","")</f>
        <v/>
      </c>
      <c r="G96" s="36" t="str">
        <f>IF(SUM(I92:I95)&gt;SUM(G92:G95),SUM(I92:I95)-SUM(G92:G95),"")</f>
        <v/>
      </c>
      <c r="H96" s="35" t="str">
        <f>IF(I96&lt;&gt;"","SF","")</f>
        <v/>
      </c>
      <c r="I96" s="37" t="str">
        <f>IF(SUM(G92:G95)&gt;SUM(I92:I95),SUM(G92:G95)-SUM(I92:I95),"")</f>
        <v/>
      </c>
      <c r="K96" s="35" t="str">
        <f>IF(L96&lt;&gt;"","SF","")</f>
        <v/>
      </c>
      <c r="L96" s="36" t="str">
        <f>IF(SUM(N92:N95)&gt;SUM(L92:L95),SUM(N92:N95)-SUM(L92:L95),"")</f>
        <v/>
      </c>
      <c r="M96" s="35" t="str">
        <f>IF(N96&lt;&gt;"","SF","")</f>
        <v/>
      </c>
      <c r="N96" s="37" t="str">
        <f>IF(SUM(L92:L95)&gt;SUM(N92:N95),SUM(L92:L95)-SUM(N92:N95),"")</f>
        <v/>
      </c>
    </row>
    <row r="97" spans="1:14" ht="13.5" thickBot="1" x14ac:dyDescent="0.25">
      <c r="A97" s="38"/>
      <c r="B97" s="39" t="str">
        <f>IF(A91&lt;&gt;"",SUM(B92:B96),"")</f>
        <v/>
      </c>
      <c r="C97" s="38"/>
      <c r="D97" s="40" t="str">
        <f>IF(A91&lt;&gt;"",SUM(D92:D96),"")</f>
        <v/>
      </c>
      <c r="F97" s="38"/>
      <c r="G97" s="39" t="str">
        <f>IF(F91&lt;&gt;"",SUM(G92:G96),"")</f>
        <v/>
      </c>
      <c r="H97" s="38"/>
      <c r="I97" s="40" t="str">
        <f>IF(F91&lt;&gt;"",SUM(I92:I96),"")</f>
        <v/>
      </c>
      <c r="K97" s="38"/>
      <c r="L97" s="39" t="str">
        <f>IF(K91&lt;&gt;"",SUM(L92:L96),"")</f>
        <v/>
      </c>
      <c r="M97" s="38"/>
      <c r="N97" s="40" t="str">
        <f>IF(K91&lt;&gt;"",SUM(N92:N96),"")</f>
        <v/>
      </c>
    </row>
    <row r="98" spans="1:14" ht="13.5" thickTop="1" x14ac:dyDescent="0.2">
      <c r="A98" s="35"/>
      <c r="B98" s="35"/>
      <c r="C98" s="35"/>
      <c r="D98" s="35"/>
      <c r="F98" s="35"/>
      <c r="G98" s="35"/>
      <c r="H98" s="35"/>
      <c r="I98" s="35"/>
      <c r="K98" s="35"/>
      <c r="L98" s="35"/>
      <c r="M98" s="35"/>
      <c r="N98" s="35"/>
    </row>
  </sheetData>
  <mergeCells count="32">
    <mergeCell ref="P11:Q11"/>
    <mergeCell ref="S11:T11"/>
    <mergeCell ref="A1:D1"/>
    <mergeCell ref="F1:I1"/>
    <mergeCell ref="K1:N1"/>
    <mergeCell ref="A11:D11"/>
    <mergeCell ref="F11:I11"/>
    <mergeCell ref="K11:N11"/>
    <mergeCell ref="A21:D21"/>
    <mergeCell ref="F21:I21"/>
    <mergeCell ref="K21:N21"/>
    <mergeCell ref="A31:D31"/>
    <mergeCell ref="F31:I31"/>
    <mergeCell ref="K31:N31"/>
    <mergeCell ref="A41:D41"/>
    <mergeCell ref="F41:I41"/>
    <mergeCell ref="K41:N41"/>
    <mergeCell ref="A51:D51"/>
    <mergeCell ref="F51:I51"/>
    <mergeCell ref="K51:N51"/>
    <mergeCell ref="A61:D61"/>
    <mergeCell ref="F61:I61"/>
    <mergeCell ref="K61:N61"/>
    <mergeCell ref="A71:D71"/>
    <mergeCell ref="F71:I71"/>
    <mergeCell ref="K71:N71"/>
    <mergeCell ref="A81:D81"/>
    <mergeCell ref="F81:I81"/>
    <mergeCell ref="K81:N81"/>
    <mergeCell ref="A91:D91"/>
    <mergeCell ref="F91:I91"/>
    <mergeCell ref="K91:N91"/>
  </mergeCells>
  <printOptions horizontalCentered="1" verticalCentered="1"/>
  <pageMargins left="0.39370078740157483" right="0.39370078740157483" top="0.59055118110236227" bottom="0.39370078740157483" header="0.51181102362204722" footer="0.31496062992125984"/>
  <pageSetup paperSize="9" scale="95" orientation="portrait" horizontalDpi="300" verticalDpi="300" r:id="rId1"/>
  <headerFooter alignWithMargins="0">
    <oddHeader>&amp;L&amp;F&amp;R&amp;A</oddHeader>
  </headerFooter>
  <rowBreaks count="1" manualBreakCount="1">
    <brk id="4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088DED-F801-40EF-BCDD-30CE277B6ABB}">
  <dimension ref="A1:F23"/>
  <sheetViews>
    <sheetView workbookViewId="0">
      <selection activeCell="A21" sqref="A21"/>
    </sheetView>
  </sheetViews>
  <sheetFormatPr defaultColWidth="11.42578125" defaultRowHeight="15" x14ac:dyDescent="0.2"/>
  <cols>
    <col min="1" max="1" width="7.28515625" style="42" customWidth="1"/>
    <col min="2" max="2" width="35.7109375" style="42" customWidth="1"/>
    <col min="3" max="256" width="11.42578125" style="42"/>
    <col min="257" max="257" width="7.28515625" style="42" customWidth="1"/>
    <col min="258" max="258" width="35.7109375" style="42" customWidth="1"/>
    <col min="259" max="512" width="11.42578125" style="42"/>
    <col min="513" max="513" width="7.28515625" style="42" customWidth="1"/>
    <col min="514" max="514" width="35.7109375" style="42" customWidth="1"/>
    <col min="515" max="768" width="11.42578125" style="42"/>
    <col min="769" max="769" width="7.28515625" style="42" customWidth="1"/>
    <col min="770" max="770" width="35.7109375" style="42" customWidth="1"/>
    <col min="771" max="1024" width="11.42578125" style="42"/>
    <col min="1025" max="1025" width="7.28515625" style="42" customWidth="1"/>
    <col min="1026" max="1026" width="35.7109375" style="42" customWidth="1"/>
    <col min="1027" max="1280" width="11.42578125" style="42"/>
    <col min="1281" max="1281" width="7.28515625" style="42" customWidth="1"/>
    <col min="1282" max="1282" width="35.7109375" style="42" customWidth="1"/>
    <col min="1283" max="1536" width="11.42578125" style="42"/>
    <col min="1537" max="1537" width="7.28515625" style="42" customWidth="1"/>
    <col min="1538" max="1538" width="35.7109375" style="42" customWidth="1"/>
    <col min="1539" max="1792" width="11.42578125" style="42"/>
    <col min="1793" max="1793" width="7.28515625" style="42" customWidth="1"/>
    <col min="1794" max="1794" width="35.7109375" style="42" customWidth="1"/>
    <col min="1795" max="2048" width="11.42578125" style="42"/>
    <col min="2049" max="2049" width="7.28515625" style="42" customWidth="1"/>
    <col min="2050" max="2050" width="35.7109375" style="42" customWidth="1"/>
    <col min="2051" max="2304" width="11.42578125" style="42"/>
    <col min="2305" max="2305" width="7.28515625" style="42" customWidth="1"/>
    <col min="2306" max="2306" width="35.7109375" style="42" customWidth="1"/>
    <col min="2307" max="2560" width="11.42578125" style="42"/>
    <col min="2561" max="2561" width="7.28515625" style="42" customWidth="1"/>
    <col min="2562" max="2562" width="35.7109375" style="42" customWidth="1"/>
    <col min="2563" max="2816" width="11.42578125" style="42"/>
    <col min="2817" max="2817" width="7.28515625" style="42" customWidth="1"/>
    <col min="2818" max="2818" width="35.7109375" style="42" customWidth="1"/>
    <col min="2819" max="3072" width="11.42578125" style="42"/>
    <col min="3073" max="3073" width="7.28515625" style="42" customWidth="1"/>
    <col min="3074" max="3074" width="35.7109375" style="42" customWidth="1"/>
    <col min="3075" max="3328" width="11.42578125" style="42"/>
    <col min="3329" max="3329" width="7.28515625" style="42" customWidth="1"/>
    <col min="3330" max="3330" width="35.7109375" style="42" customWidth="1"/>
    <col min="3331" max="3584" width="11.42578125" style="42"/>
    <col min="3585" max="3585" width="7.28515625" style="42" customWidth="1"/>
    <col min="3586" max="3586" width="35.7109375" style="42" customWidth="1"/>
    <col min="3587" max="3840" width="11.42578125" style="42"/>
    <col min="3841" max="3841" width="7.28515625" style="42" customWidth="1"/>
    <col min="3842" max="3842" width="35.7109375" style="42" customWidth="1"/>
    <col min="3843" max="4096" width="11.42578125" style="42"/>
    <col min="4097" max="4097" width="7.28515625" style="42" customWidth="1"/>
    <col min="4098" max="4098" width="35.7109375" style="42" customWidth="1"/>
    <col min="4099" max="4352" width="11.42578125" style="42"/>
    <col min="4353" max="4353" width="7.28515625" style="42" customWidth="1"/>
    <col min="4354" max="4354" width="35.7109375" style="42" customWidth="1"/>
    <col min="4355" max="4608" width="11.42578125" style="42"/>
    <col min="4609" max="4609" width="7.28515625" style="42" customWidth="1"/>
    <col min="4610" max="4610" width="35.7109375" style="42" customWidth="1"/>
    <col min="4611" max="4864" width="11.42578125" style="42"/>
    <col min="4865" max="4865" width="7.28515625" style="42" customWidth="1"/>
    <col min="4866" max="4866" width="35.7109375" style="42" customWidth="1"/>
    <col min="4867" max="5120" width="11.42578125" style="42"/>
    <col min="5121" max="5121" width="7.28515625" style="42" customWidth="1"/>
    <col min="5122" max="5122" width="35.7109375" style="42" customWidth="1"/>
    <col min="5123" max="5376" width="11.42578125" style="42"/>
    <col min="5377" max="5377" width="7.28515625" style="42" customWidth="1"/>
    <col min="5378" max="5378" width="35.7109375" style="42" customWidth="1"/>
    <col min="5379" max="5632" width="11.42578125" style="42"/>
    <col min="5633" max="5633" width="7.28515625" style="42" customWidth="1"/>
    <col min="5634" max="5634" width="35.7109375" style="42" customWidth="1"/>
    <col min="5635" max="5888" width="11.42578125" style="42"/>
    <col min="5889" max="5889" width="7.28515625" style="42" customWidth="1"/>
    <col min="5890" max="5890" width="35.7109375" style="42" customWidth="1"/>
    <col min="5891" max="6144" width="11.42578125" style="42"/>
    <col min="6145" max="6145" width="7.28515625" style="42" customWidth="1"/>
    <col min="6146" max="6146" width="35.7109375" style="42" customWidth="1"/>
    <col min="6147" max="6400" width="11.42578125" style="42"/>
    <col min="6401" max="6401" width="7.28515625" style="42" customWidth="1"/>
    <col min="6402" max="6402" width="35.7109375" style="42" customWidth="1"/>
    <col min="6403" max="6656" width="11.42578125" style="42"/>
    <col min="6657" max="6657" width="7.28515625" style="42" customWidth="1"/>
    <col min="6658" max="6658" width="35.7109375" style="42" customWidth="1"/>
    <col min="6659" max="6912" width="11.42578125" style="42"/>
    <col min="6913" max="6913" width="7.28515625" style="42" customWidth="1"/>
    <col min="6914" max="6914" width="35.7109375" style="42" customWidth="1"/>
    <col min="6915" max="7168" width="11.42578125" style="42"/>
    <col min="7169" max="7169" width="7.28515625" style="42" customWidth="1"/>
    <col min="7170" max="7170" width="35.7109375" style="42" customWidth="1"/>
    <col min="7171" max="7424" width="11.42578125" style="42"/>
    <col min="7425" max="7425" width="7.28515625" style="42" customWidth="1"/>
    <col min="7426" max="7426" width="35.7109375" style="42" customWidth="1"/>
    <col min="7427" max="7680" width="11.42578125" style="42"/>
    <col min="7681" max="7681" width="7.28515625" style="42" customWidth="1"/>
    <col min="7682" max="7682" width="35.7109375" style="42" customWidth="1"/>
    <col min="7683" max="7936" width="11.42578125" style="42"/>
    <col min="7937" max="7937" width="7.28515625" style="42" customWidth="1"/>
    <col min="7938" max="7938" width="35.7109375" style="42" customWidth="1"/>
    <col min="7939" max="8192" width="11.42578125" style="42"/>
    <col min="8193" max="8193" width="7.28515625" style="42" customWidth="1"/>
    <col min="8194" max="8194" width="35.7109375" style="42" customWidth="1"/>
    <col min="8195" max="8448" width="11.42578125" style="42"/>
    <col min="8449" max="8449" width="7.28515625" style="42" customWidth="1"/>
    <col min="8450" max="8450" width="35.7109375" style="42" customWidth="1"/>
    <col min="8451" max="8704" width="11.42578125" style="42"/>
    <col min="8705" max="8705" width="7.28515625" style="42" customWidth="1"/>
    <col min="8706" max="8706" width="35.7109375" style="42" customWidth="1"/>
    <col min="8707" max="8960" width="11.42578125" style="42"/>
    <col min="8961" max="8961" width="7.28515625" style="42" customWidth="1"/>
    <col min="8962" max="8962" width="35.7109375" style="42" customWidth="1"/>
    <col min="8963" max="9216" width="11.42578125" style="42"/>
    <col min="9217" max="9217" width="7.28515625" style="42" customWidth="1"/>
    <col min="9218" max="9218" width="35.7109375" style="42" customWidth="1"/>
    <col min="9219" max="9472" width="11.42578125" style="42"/>
    <col min="9473" max="9473" width="7.28515625" style="42" customWidth="1"/>
    <col min="9474" max="9474" width="35.7109375" style="42" customWidth="1"/>
    <col min="9475" max="9728" width="11.42578125" style="42"/>
    <col min="9729" max="9729" width="7.28515625" style="42" customWidth="1"/>
    <col min="9730" max="9730" width="35.7109375" style="42" customWidth="1"/>
    <col min="9731" max="9984" width="11.42578125" style="42"/>
    <col min="9985" max="9985" width="7.28515625" style="42" customWidth="1"/>
    <col min="9986" max="9986" width="35.7109375" style="42" customWidth="1"/>
    <col min="9987" max="10240" width="11.42578125" style="42"/>
    <col min="10241" max="10241" width="7.28515625" style="42" customWidth="1"/>
    <col min="10242" max="10242" width="35.7109375" style="42" customWidth="1"/>
    <col min="10243" max="10496" width="11.42578125" style="42"/>
    <col min="10497" max="10497" width="7.28515625" style="42" customWidth="1"/>
    <col min="10498" max="10498" width="35.7109375" style="42" customWidth="1"/>
    <col min="10499" max="10752" width="11.42578125" style="42"/>
    <col min="10753" max="10753" width="7.28515625" style="42" customWidth="1"/>
    <col min="10754" max="10754" width="35.7109375" style="42" customWidth="1"/>
    <col min="10755" max="11008" width="11.42578125" style="42"/>
    <col min="11009" max="11009" width="7.28515625" style="42" customWidth="1"/>
    <col min="11010" max="11010" width="35.7109375" style="42" customWidth="1"/>
    <col min="11011" max="11264" width="11.42578125" style="42"/>
    <col min="11265" max="11265" width="7.28515625" style="42" customWidth="1"/>
    <col min="11266" max="11266" width="35.7109375" style="42" customWidth="1"/>
    <col min="11267" max="11520" width="11.42578125" style="42"/>
    <col min="11521" max="11521" width="7.28515625" style="42" customWidth="1"/>
    <col min="11522" max="11522" width="35.7109375" style="42" customWidth="1"/>
    <col min="11523" max="11776" width="11.42578125" style="42"/>
    <col min="11777" max="11777" width="7.28515625" style="42" customWidth="1"/>
    <col min="11778" max="11778" width="35.7109375" style="42" customWidth="1"/>
    <col min="11779" max="12032" width="11.42578125" style="42"/>
    <col min="12033" max="12033" width="7.28515625" style="42" customWidth="1"/>
    <col min="12034" max="12034" width="35.7109375" style="42" customWidth="1"/>
    <col min="12035" max="12288" width="11.42578125" style="42"/>
    <col min="12289" max="12289" width="7.28515625" style="42" customWidth="1"/>
    <col min="12290" max="12290" width="35.7109375" style="42" customWidth="1"/>
    <col min="12291" max="12544" width="11.42578125" style="42"/>
    <col min="12545" max="12545" width="7.28515625" style="42" customWidth="1"/>
    <col min="12546" max="12546" width="35.7109375" style="42" customWidth="1"/>
    <col min="12547" max="12800" width="11.42578125" style="42"/>
    <col min="12801" max="12801" width="7.28515625" style="42" customWidth="1"/>
    <col min="12802" max="12802" width="35.7109375" style="42" customWidth="1"/>
    <col min="12803" max="13056" width="11.42578125" style="42"/>
    <col min="13057" max="13057" width="7.28515625" style="42" customWidth="1"/>
    <col min="13058" max="13058" width="35.7109375" style="42" customWidth="1"/>
    <col min="13059" max="13312" width="11.42578125" style="42"/>
    <col min="13313" max="13313" width="7.28515625" style="42" customWidth="1"/>
    <col min="13314" max="13314" width="35.7109375" style="42" customWidth="1"/>
    <col min="13315" max="13568" width="11.42578125" style="42"/>
    <col min="13569" max="13569" width="7.28515625" style="42" customWidth="1"/>
    <col min="13570" max="13570" width="35.7109375" style="42" customWidth="1"/>
    <col min="13571" max="13824" width="11.42578125" style="42"/>
    <col min="13825" max="13825" width="7.28515625" style="42" customWidth="1"/>
    <col min="13826" max="13826" width="35.7109375" style="42" customWidth="1"/>
    <col min="13827" max="14080" width="11.42578125" style="42"/>
    <col min="14081" max="14081" width="7.28515625" style="42" customWidth="1"/>
    <col min="14082" max="14082" width="35.7109375" style="42" customWidth="1"/>
    <col min="14083" max="14336" width="11.42578125" style="42"/>
    <col min="14337" max="14337" width="7.28515625" style="42" customWidth="1"/>
    <col min="14338" max="14338" width="35.7109375" style="42" customWidth="1"/>
    <col min="14339" max="14592" width="11.42578125" style="42"/>
    <col min="14593" max="14593" width="7.28515625" style="42" customWidth="1"/>
    <col min="14594" max="14594" width="35.7109375" style="42" customWidth="1"/>
    <col min="14595" max="14848" width="11.42578125" style="42"/>
    <col min="14849" max="14849" width="7.28515625" style="42" customWidth="1"/>
    <col min="14850" max="14850" width="35.7109375" style="42" customWidth="1"/>
    <col min="14851" max="15104" width="11.42578125" style="42"/>
    <col min="15105" max="15105" width="7.28515625" style="42" customWidth="1"/>
    <col min="15106" max="15106" width="35.7109375" style="42" customWidth="1"/>
    <col min="15107" max="15360" width="11.42578125" style="42"/>
    <col min="15361" max="15361" width="7.28515625" style="42" customWidth="1"/>
    <col min="15362" max="15362" width="35.7109375" style="42" customWidth="1"/>
    <col min="15363" max="15616" width="11.42578125" style="42"/>
    <col min="15617" max="15617" width="7.28515625" style="42" customWidth="1"/>
    <col min="15618" max="15618" width="35.7109375" style="42" customWidth="1"/>
    <col min="15619" max="15872" width="11.42578125" style="42"/>
    <col min="15873" max="15873" width="7.28515625" style="42" customWidth="1"/>
    <col min="15874" max="15874" width="35.7109375" style="42" customWidth="1"/>
    <col min="15875" max="16128" width="11.42578125" style="42"/>
    <col min="16129" max="16129" width="7.28515625" style="42" customWidth="1"/>
    <col min="16130" max="16130" width="35.7109375" style="42" customWidth="1"/>
    <col min="16131" max="16384" width="11.42578125" style="42"/>
  </cols>
  <sheetData>
    <row r="1" spans="1:6" x14ac:dyDescent="0.2">
      <c r="A1" s="71" t="s">
        <v>0</v>
      </c>
      <c r="B1" s="73" t="s">
        <v>1</v>
      </c>
      <c r="C1" s="75" t="s">
        <v>2</v>
      </c>
      <c r="D1" s="76"/>
      <c r="E1" s="75" t="s">
        <v>3</v>
      </c>
      <c r="F1" s="76"/>
    </row>
    <row r="2" spans="1:6" x14ac:dyDescent="0.2">
      <c r="A2" s="72"/>
      <c r="B2" s="74"/>
      <c r="C2" s="43" t="s">
        <v>4</v>
      </c>
      <c r="D2" s="44" t="s">
        <v>5</v>
      </c>
      <c r="E2" s="43" t="s">
        <v>4</v>
      </c>
      <c r="F2" s="44" t="s">
        <v>5</v>
      </c>
    </row>
    <row r="3" spans="1:6" ht="18.95" customHeight="1" x14ac:dyDescent="0.2">
      <c r="A3" s="45"/>
      <c r="B3" s="45"/>
      <c r="C3" s="45"/>
      <c r="D3" s="46"/>
      <c r="E3" s="45"/>
      <c r="F3" s="46"/>
    </row>
    <row r="4" spans="1:6" ht="18.95" customHeight="1" x14ac:dyDescent="0.2">
      <c r="A4" s="47"/>
      <c r="B4" s="47"/>
      <c r="C4" s="47"/>
      <c r="D4" s="48"/>
      <c r="E4" s="47"/>
      <c r="F4" s="48"/>
    </row>
    <row r="5" spans="1:6" ht="18.95" customHeight="1" x14ac:dyDescent="0.2">
      <c r="A5" s="47"/>
      <c r="B5" s="47"/>
      <c r="C5" s="47"/>
      <c r="D5" s="48"/>
      <c r="E5" s="47"/>
      <c r="F5" s="48"/>
    </row>
    <row r="6" spans="1:6" ht="18.95" customHeight="1" x14ac:dyDescent="0.2">
      <c r="A6" s="47"/>
      <c r="B6" s="47"/>
      <c r="C6" s="47"/>
      <c r="D6" s="48"/>
      <c r="E6" s="47"/>
      <c r="F6" s="48"/>
    </row>
    <row r="7" spans="1:6" ht="18.95" customHeight="1" x14ac:dyDescent="0.2">
      <c r="A7" s="47"/>
      <c r="B7" s="47"/>
      <c r="C7" s="47"/>
      <c r="D7" s="48"/>
      <c r="E7" s="47"/>
      <c r="F7" s="48"/>
    </row>
    <row r="8" spans="1:6" ht="18.95" customHeight="1" x14ac:dyDescent="0.2">
      <c r="A8" s="47"/>
      <c r="B8" s="47"/>
      <c r="C8" s="47"/>
      <c r="D8" s="48"/>
      <c r="E8" s="47"/>
      <c r="F8" s="48"/>
    </row>
    <row r="9" spans="1:6" ht="18.95" customHeight="1" x14ac:dyDescent="0.2">
      <c r="A9" s="47"/>
      <c r="B9" s="47"/>
      <c r="C9" s="47"/>
      <c r="D9" s="48"/>
      <c r="E9" s="47"/>
      <c r="F9" s="48"/>
    </row>
    <row r="10" spans="1:6" ht="18.95" customHeight="1" x14ac:dyDescent="0.2">
      <c r="A10" s="47"/>
      <c r="B10" s="47"/>
      <c r="C10" s="47"/>
      <c r="D10" s="48"/>
      <c r="E10" s="47"/>
      <c r="F10" s="48"/>
    </row>
    <row r="11" spans="1:6" ht="18.95" customHeight="1" x14ac:dyDescent="0.2">
      <c r="A11" s="47"/>
      <c r="B11" s="47"/>
      <c r="C11" s="47"/>
      <c r="D11" s="48"/>
      <c r="E11" s="47"/>
      <c r="F11" s="48"/>
    </row>
    <row r="12" spans="1:6" ht="18.95" customHeight="1" x14ac:dyDescent="0.2">
      <c r="A12" s="47"/>
      <c r="B12" s="47"/>
      <c r="C12" s="47"/>
      <c r="D12" s="48"/>
      <c r="E12" s="47"/>
      <c r="F12" s="48"/>
    </row>
    <row r="13" spans="1:6" ht="18.95" customHeight="1" x14ac:dyDescent="0.2">
      <c r="A13" s="47"/>
      <c r="B13" s="47"/>
      <c r="C13" s="47"/>
      <c r="D13" s="48"/>
      <c r="E13" s="47"/>
      <c r="F13" s="48"/>
    </row>
    <row r="14" spans="1:6" ht="18.95" customHeight="1" x14ac:dyDescent="0.2">
      <c r="A14" s="47"/>
      <c r="B14" s="47"/>
      <c r="C14" s="47"/>
      <c r="D14" s="48"/>
      <c r="E14" s="47"/>
      <c r="F14" s="48"/>
    </row>
    <row r="15" spans="1:6" ht="18.95" customHeight="1" x14ac:dyDescent="0.2">
      <c r="A15" s="47"/>
      <c r="B15" s="47"/>
      <c r="C15" s="47"/>
      <c r="D15" s="48"/>
      <c r="E15" s="47"/>
      <c r="F15" s="48"/>
    </row>
    <row r="16" spans="1:6" ht="18.95" customHeight="1" x14ac:dyDescent="0.2">
      <c r="A16" s="47"/>
      <c r="B16" s="47"/>
      <c r="C16" s="47"/>
      <c r="D16" s="48"/>
      <c r="E16" s="47"/>
      <c r="F16" s="48"/>
    </row>
    <row r="17" spans="1:6" ht="18.95" customHeight="1" x14ac:dyDescent="0.2">
      <c r="A17" s="47"/>
      <c r="B17" s="47"/>
      <c r="C17" s="47"/>
      <c r="D17" s="48"/>
      <c r="E17" s="47"/>
      <c r="F17" s="48"/>
    </row>
    <row r="18" spans="1:6" ht="18.95" customHeight="1" x14ac:dyDescent="0.2">
      <c r="A18" s="47"/>
      <c r="B18" s="47"/>
      <c r="C18" s="47"/>
      <c r="D18" s="48"/>
      <c r="E18" s="47"/>
      <c r="F18" s="48"/>
    </row>
    <row r="19" spans="1:6" ht="18.95" customHeight="1" x14ac:dyDescent="0.2">
      <c r="A19" s="47"/>
      <c r="B19" s="47"/>
      <c r="C19" s="47"/>
      <c r="D19" s="48"/>
      <c r="E19" s="47"/>
      <c r="F19" s="48"/>
    </row>
    <row r="20" spans="1:6" ht="18.95" customHeight="1" x14ac:dyDescent="0.2">
      <c r="A20" s="47"/>
      <c r="B20" s="47"/>
      <c r="C20" s="47"/>
      <c r="D20" s="48"/>
      <c r="E20" s="47"/>
      <c r="F20" s="48"/>
    </row>
    <row r="21" spans="1:6" ht="18.95" customHeight="1" x14ac:dyDescent="0.2">
      <c r="A21" s="47"/>
      <c r="B21" s="47"/>
      <c r="C21" s="47"/>
      <c r="D21" s="48"/>
      <c r="E21" s="47"/>
      <c r="F21" s="48"/>
    </row>
    <row r="22" spans="1:6" ht="18.95" customHeight="1" x14ac:dyDescent="0.2">
      <c r="A22" s="47"/>
      <c r="B22" s="47"/>
      <c r="C22" s="47"/>
      <c r="D22" s="48"/>
      <c r="E22" s="47"/>
      <c r="F22" s="48"/>
    </row>
    <row r="23" spans="1:6" ht="18.95" customHeight="1" x14ac:dyDescent="0.2">
      <c r="A23" s="49"/>
      <c r="B23" s="49"/>
      <c r="C23" s="49"/>
      <c r="D23" s="50"/>
      <c r="E23" s="49"/>
      <c r="F23" s="50"/>
    </row>
  </sheetData>
  <mergeCells count="4">
    <mergeCell ref="A1:A2"/>
    <mergeCell ref="B1:B2"/>
    <mergeCell ref="C1:D1"/>
    <mergeCell ref="E1:F1"/>
  </mergeCells>
  <printOptions horizontalCentered="1" verticalCentered="1"/>
  <pageMargins left="0.78740157480314965" right="0.6" top="0.98425196850393704" bottom="0.98425196850393704" header="0.51181102362204722" footer="0.51181102362204722"/>
  <pageSetup paperSize="9" orientation="portrait" r:id="rId1"/>
  <headerFooter alignWithMargins="0">
    <oddHeader>&amp;L&amp;F&amp;R&amp;A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5C6D95-FF6D-4348-A3E3-CDB54F3DEFCF}">
  <dimension ref="A1:F55"/>
  <sheetViews>
    <sheetView zoomScale="175" zoomScaleNormal="175" workbookViewId="0">
      <selection activeCell="G13" sqref="G13"/>
    </sheetView>
  </sheetViews>
  <sheetFormatPr defaultColWidth="11.42578125" defaultRowHeight="15" x14ac:dyDescent="0.2"/>
  <cols>
    <col min="1" max="16384" width="11.42578125" style="42"/>
  </cols>
  <sheetData>
    <row r="1" spans="1:6" x14ac:dyDescent="0.2">
      <c r="A1" s="77" t="s">
        <v>6</v>
      </c>
      <c r="B1" s="77"/>
      <c r="C1" s="77"/>
      <c r="D1" s="77"/>
      <c r="E1" s="77"/>
      <c r="F1" s="77"/>
    </row>
    <row r="2" spans="1:6" x14ac:dyDescent="0.2">
      <c r="A2" s="51" t="s">
        <v>30</v>
      </c>
      <c r="B2" s="51"/>
      <c r="C2" s="85">
        <f>'General ledger empty'!D6</f>
        <v>4300</v>
      </c>
      <c r="D2" s="51" t="s">
        <v>35</v>
      </c>
      <c r="E2" s="51"/>
      <c r="F2" s="90">
        <f>'General ledger empty'!B36</f>
        <v>4250</v>
      </c>
    </row>
    <row r="3" spans="1:6" ht="15.75" customHeight="1" x14ac:dyDescent="0.2">
      <c r="A3" s="53" t="s">
        <v>12</v>
      </c>
      <c r="B3" s="53"/>
      <c r="C3" s="87">
        <f>'General ledger empty'!I6</f>
        <v>4700</v>
      </c>
      <c r="D3" s="53" t="s">
        <v>36</v>
      </c>
      <c r="E3" s="53"/>
      <c r="F3" s="91">
        <f>'General ledger empty'!G36</f>
        <v>2000</v>
      </c>
    </row>
    <row r="4" spans="1:6" x14ac:dyDescent="0.2">
      <c r="A4" s="53" t="s">
        <v>13</v>
      </c>
      <c r="B4" s="53"/>
      <c r="C4" s="87">
        <f>'General ledger empty'!N8</f>
        <v>650</v>
      </c>
      <c r="D4" s="53"/>
      <c r="E4" s="53"/>
      <c r="F4" s="53"/>
    </row>
    <row r="5" spans="1:6" x14ac:dyDescent="0.2">
      <c r="A5" s="53"/>
      <c r="B5" s="53"/>
      <c r="C5" s="54"/>
      <c r="D5" s="53" t="s">
        <v>25</v>
      </c>
      <c r="E5" s="53"/>
      <c r="F5" s="91">
        <f>'General ledger empty'!L36</f>
        <v>10000</v>
      </c>
    </row>
    <row r="6" spans="1:6" x14ac:dyDescent="0.2">
      <c r="A6" s="53" t="s">
        <v>14</v>
      </c>
      <c r="B6" s="53"/>
      <c r="C6" s="87">
        <f>'General ledger empty'!I16</f>
        <v>4600</v>
      </c>
      <c r="D6" s="53"/>
      <c r="E6" s="53"/>
      <c r="F6" s="53"/>
    </row>
    <row r="7" spans="1:6" x14ac:dyDescent="0.2">
      <c r="A7" s="53" t="s">
        <v>33</v>
      </c>
      <c r="B7" s="53"/>
      <c r="C7" s="87">
        <f>'General ledger empty'!N16</f>
        <v>7000</v>
      </c>
      <c r="D7" s="53" t="s">
        <v>37</v>
      </c>
      <c r="E7" s="53"/>
      <c r="F7" s="91">
        <f>'General ledger empty'!L46</f>
        <v>20000</v>
      </c>
    </row>
    <row r="8" spans="1:6" x14ac:dyDescent="0.2">
      <c r="A8" s="53" t="s">
        <v>34</v>
      </c>
      <c r="B8" s="53"/>
      <c r="C8" s="87">
        <f>'General ledger empty'!D25</f>
        <v>15000</v>
      </c>
      <c r="D8" s="53"/>
      <c r="E8" s="53"/>
      <c r="F8" s="53"/>
    </row>
    <row r="9" spans="1:6" x14ac:dyDescent="0.2">
      <c r="A9" s="53"/>
      <c r="B9" s="53"/>
      <c r="C9" s="54"/>
      <c r="D9" s="53"/>
      <c r="E9" s="53"/>
      <c r="F9" s="53"/>
    </row>
    <row r="10" spans="1:6" x14ac:dyDescent="0.2">
      <c r="A10" s="53"/>
      <c r="B10" s="53"/>
      <c r="C10" s="54"/>
      <c r="D10" s="53"/>
      <c r="E10" s="53"/>
      <c r="F10" s="53"/>
    </row>
    <row r="11" spans="1:6" x14ac:dyDescent="0.2">
      <c r="A11" s="53"/>
      <c r="B11" s="53"/>
      <c r="C11" s="54"/>
      <c r="D11" s="53"/>
      <c r="E11" s="53"/>
      <c r="F11" s="53"/>
    </row>
    <row r="12" spans="1:6" x14ac:dyDescent="0.2">
      <c r="A12" s="53"/>
      <c r="B12" s="53"/>
      <c r="C12" s="54"/>
      <c r="D12" s="53"/>
      <c r="E12" s="53"/>
      <c r="F12" s="53"/>
    </row>
    <row r="13" spans="1:6" x14ac:dyDescent="0.2">
      <c r="A13" s="53"/>
      <c r="B13" s="53"/>
      <c r="C13" s="54"/>
      <c r="D13" s="53"/>
      <c r="E13" s="53"/>
      <c r="F13" s="53"/>
    </row>
    <row r="14" spans="1:6" x14ac:dyDescent="0.2">
      <c r="A14" s="53"/>
      <c r="B14" s="53"/>
      <c r="C14" s="54"/>
      <c r="D14" s="53"/>
      <c r="E14" s="53"/>
      <c r="F14" s="53"/>
    </row>
    <row r="15" spans="1:6" x14ac:dyDescent="0.2">
      <c r="A15" s="53"/>
      <c r="B15" s="53"/>
      <c r="C15" s="54"/>
      <c r="D15" s="53"/>
      <c r="E15" s="53"/>
      <c r="F15" s="53"/>
    </row>
    <row r="16" spans="1:6" x14ac:dyDescent="0.2">
      <c r="A16" s="53"/>
      <c r="B16" s="53"/>
      <c r="C16" s="54"/>
      <c r="D16" s="53"/>
      <c r="E16" s="53"/>
      <c r="F16" s="53"/>
    </row>
    <row r="17" spans="1:6" x14ac:dyDescent="0.2">
      <c r="A17" s="55"/>
      <c r="B17" s="55"/>
      <c r="C17" s="56"/>
      <c r="D17" s="55"/>
      <c r="E17" s="55"/>
      <c r="F17" s="55"/>
    </row>
    <row r="18" spans="1:6" ht="15.75" thickBot="1" x14ac:dyDescent="0.25">
      <c r="A18" s="57" t="s">
        <v>38</v>
      </c>
      <c r="B18" s="57"/>
      <c r="C18" s="92">
        <f>SUM(C2:C17)</f>
        <v>36250</v>
      </c>
      <c r="D18" s="57" t="s">
        <v>39</v>
      </c>
      <c r="E18" s="57"/>
      <c r="F18" s="92">
        <f>SUM(F2:F17)</f>
        <v>36250</v>
      </c>
    </row>
    <row r="19" spans="1:6" ht="15.75" thickTop="1" x14ac:dyDescent="0.2"/>
    <row r="20" spans="1:6" x14ac:dyDescent="0.2">
      <c r="A20" s="78" t="s">
        <v>7</v>
      </c>
      <c r="B20" s="78"/>
      <c r="C20" s="78"/>
      <c r="D20" s="78"/>
      <c r="E20" s="78"/>
      <c r="F20" s="78"/>
    </row>
    <row r="21" spans="1:6" x14ac:dyDescent="0.2">
      <c r="A21" s="58"/>
      <c r="B21" s="58"/>
      <c r="C21" s="59"/>
      <c r="D21" s="58"/>
      <c r="E21" s="58"/>
      <c r="F21" s="58"/>
    </row>
    <row r="22" spans="1:6" x14ac:dyDescent="0.2">
      <c r="A22" s="60"/>
      <c r="B22" s="60"/>
      <c r="C22" s="61"/>
      <c r="D22" s="60"/>
      <c r="E22" s="60"/>
      <c r="F22" s="60"/>
    </row>
    <row r="23" spans="1:6" x14ac:dyDescent="0.2">
      <c r="A23" s="60"/>
      <c r="B23" s="60"/>
      <c r="C23" s="61"/>
      <c r="D23" s="60"/>
      <c r="E23" s="60"/>
      <c r="F23" s="60"/>
    </row>
    <row r="24" spans="1:6" x14ac:dyDescent="0.2">
      <c r="A24" s="60"/>
      <c r="B24" s="60"/>
      <c r="C24" s="61"/>
      <c r="D24" s="60"/>
      <c r="E24" s="60"/>
      <c r="F24" s="60"/>
    </row>
    <row r="25" spans="1:6" x14ac:dyDescent="0.2">
      <c r="A25" s="60"/>
      <c r="B25" s="60"/>
      <c r="C25" s="61"/>
      <c r="D25" s="60"/>
      <c r="E25" s="60"/>
      <c r="F25" s="60"/>
    </row>
    <row r="26" spans="1:6" x14ac:dyDescent="0.2">
      <c r="A26" s="60"/>
      <c r="B26" s="60"/>
      <c r="C26" s="61"/>
      <c r="D26" s="60"/>
      <c r="E26" s="60"/>
      <c r="F26" s="60"/>
    </row>
    <row r="27" spans="1:6" x14ac:dyDescent="0.2">
      <c r="A27" s="60"/>
      <c r="B27" s="60"/>
      <c r="C27" s="61"/>
      <c r="D27" s="60"/>
      <c r="E27" s="60"/>
      <c r="F27" s="60"/>
    </row>
    <row r="28" spans="1:6" x14ac:dyDescent="0.2">
      <c r="A28" s="60"/>
      <c r="B28" s="60"/>
      <c r="C28" s="61"/>
      <c r="D28" s="60"/>
      <c r="E28" s="60"/>
      <c r="F28" s="60"/>
    </row>
    <row r="29" spans="1:6" x14ac:dyDescent="0.2">
      <c r="A29" s="60"/>
      <c r="B29" s="60"/>
      <c r="C29" s="61"/>
      <c r="D29" s="60"/>
      <c r="E29" s="60"/>
      <c r="F29" s="60"/>
    </row>
    <row r="30" spans="1:6" x14ac:dyDescent="0.2">
      <c r="A30" s="60"/>
      <c r="B30" s="60"/>
      <c r="C30" s="61"/>
      <c r="D30" s="60"/>
      <c r="E30" s="60"/>
      <c r="F30" s="60"/>
    </row>
    <row r="31" spans="1:6" x14ac:dyDescent="0.2">
      <c r="A31" s="60"/>
      <c r="B31" s="60"/>
      <c r="C31" s="61"/>
      <c r="D31" s="60"/>
      <c r="E31" s="60"/>
      <c r="F31" s="60"/>
    </row>
    <row r="32" spans="1:6" x14ac:dyDescent="0.2">
      <c r="A32" s="60"/>
      <c r="B32" s="60"/>
      <c r="C32" s="61"/>
      <c r="D32" s="60"/>
      <c r="E32" s="60"/>
      <c r="F32" s="60"/>
    </row>
    <row r="33" spans="1:6" x14ac:dyDescent="0.2">
      <c r="A33" s="60"/>
      <c r="B33" s="60"/>
      <c r="C33" s="61"/>
      <c r="D33" s="60"/>
      <c r="E33" s="60"/>
      <c r="F33" s="60"/>
    </row>
    <row r="34" spans="1:6" x14ac:dyDescent="0.2">
      <c r="A34" s="62"/>
      <c r="B34" s="62"/>
      <c r="C34" s="63"/>
      <c r="D34" s="62"/>
      <c r="E34" s="62"/>
      <c r="F34" s="62"/>
    </row>
    <row r="35" spans="1:6" ht="15.75" thickBot="1" x14ac:dyDescent="0.25">
      <c r="A35" s="64"/>
      <c r="B35" s="64"/>
      <c r="C35" s="64"/>
      <c r="D35" s="64"/>
      <c r="E35" s="64"/>
      <c r="F35" s="64"/>
    </row>
    <row r="36" spans="1:6" ht="15.75" thickTop="1" x14ac:dyDescent="0.2"/>
    <row r="37" spans="1:6" x14ac:dyDescent="0.2">
      <c r="A37" s="77" t="s">
        <v>8</v>
      </c>
      <c r="B37" s="77"/>
      <c r="C37" s="77"/>
      <c r="D37" s="77"/>
      <c r="E37" s="77"/>
      <c r="F37" s="77"/>
    </row>
    <row r="38" spans="1:6" x14ac:dyDescent="0.2">
      <c r="A38" s="51"/>
      <c r="B38" s="51"/>
      <c r="C38" s="52"/>
      <c r="D38" s="51"/>
      <c r="E38" s="51"/>
      <c r="F38" s="51"/>
    </row>
    <row r="39" spans="1:6" x14ac:dyDescent="0.2">
      <c r="A39" s="53"/>
      <c r="B39" s="53"/>
      <c r="C39" s="54"/>
      <c r="D39" s="53"/>
      <c r="E39" s="53"/>
      <c r="F39" s="53"/>
    </row>
    <row r="40" spans="1:6" x14ac:dyDescent="0.2">
      <c r="A40" s="53"/>
      <c r="B40" s="53"/>
      <c r="C40" s="54"/>
      <c r="D40" s="53"/>
      <c r="E40" s="53"/>
      <c r="F40" s="53"/>
    </row>
    <row r="41" spans="1:6" x14ac:dyDescent="0.2">
      <c r="A41" s="53"/>
      <c r="B41" s="53"/>
      <c r="C41" s="54"/>
      <c r="D41" s="53"/>
      <c r="E41" s="53"/>
      <c r="F41" s="53"/>
    </row>
    <row r="42" spans="1:6" x14ac:dyDescent="0.2">
      <c r="A42" s="53"/>
      <c r="B42" s="53"/>
      <c r="C42" s="54"/>
      <c r="D42" s="53"/>
      <c r="E42" s="53"/>
      <c r="F42" s="53"/>
    </row>
    <row r="43" spans="1:6" x14ac:dyDescent="0.2">
      <c r="A43" s="53"/>
      <c r="B43" s="53"/>
      <c r="C43" s="54"/>
      <c r="D43" s="53"/>
      <c r="E43" s="53"/>
      <c r="F43" s="53"/>
    </row>
    <row r="44" spans="1:6" x14ac:dyDescent="0.2">
      <c r="A44" s="53"/>
      <c r="B44" s="53"/>
      <c r="C44" s="54"/>
      <c r="D44" s="53"/>
      <c r="E44" s="53"/>
      <c r="F44" s="53"/>
    </row>
    <row r="45" spans="1:6" x14ac:dyDescent="0.2">
      <c r="A45" s="53"/>
      <c r="B45" s="53"/>
      <c r="C45" s="54"/>
      <c r="D45" s="53"/>
      <c r="E45" s="53"/>
      <c r="F45" s="53"/>
    </row>
    <row r="46" spans="1:6" x14ac:dyDescent="0.2">
      <c r="A46" s="53"/>
      <c r="B46" s="53"/>
      <c r="C46" s="54"/>
      <c r="D46" s="53"/>
      <c r="E46" s="53"/>
      <c r="F46" s="53"/>
    </row>
    <row r="47" spans="1:6" x14ac:dyDescent="0.2">
      <c r="A47" s="53"/>
      <c r="B47" s="53"/>
      <c r="C47" s="54"/>
      <c r="D47" s="53"/>
      <c r="E47" s="53"/>
      <c r="F47" s="53"/>
    </row>
    <row r="48" spans="1:6" x14ac:dyDescent="0.2">
      <c r="A48" s="53"/>
      <c r="B48" s="53"/>
      <c r="C48" s="54"/>
      <c r="D48" s="53"/>
      <c r="E48" s="53"/>
      <c r="F48" s="53"/>
    </row>
    <row r="49" spans="1:6" x14ac:dyDescent="0.2">
      <c r="A49" s="53"/>
      <c r="B49" s="53"/>
      <c r="C49" s="54"/>
      <c r="D49" s="53"/>
      <c r="E49" s="53"/>
      <c r="F49" s="53"/>
    </row>
    <row r="50" spans="1:6" x14ac:dyDescent="0.2">
      <c r="A50" s="53"/>
      <c r="B50" s="53"/>
      <c r="C50" s="54"/>
      <c r="D50" s="53"/>
      <c r="E50" s="53"/>
      <c r="F50" s="53"/>
    </row>
    <row r="51" spans="1:6" x14ac:dyDescent="0.2">
      <c r="A51" s="53"/>
      <c r="B51" s="53"/>
      <c r="C51" s="54"/>
      <c r="D51" s="53"/>
      <c r="E51" s="53"/>
      <c r="F51" s="53"/>
    </row>
    <row r="52" spans="1:6" x14ac:dyDescent="0.2">
      <c r="A52" s="53"/>
      <c r="B52" s="53"/>
      <c r="C52" s="54"/>
      <c r="D52" s="53"/>
      <c r="E52" s="53"/>
      <c r="F52" s="53"/>
    </row>
    <row r="53" spans="1:6" x14ac:dyDescent="0.2">
      <c r="A53" s="55"/>
      <c r="B53" s="55"/>
      <c r="C53" s="56"/>
      <c r="D53" s="55"/>
      <c r="E53" s="55"/>
      <c r="F53" s="55"/>
    </row>
    <row r="54" spans="1:6" ht="15.75" thickBot="1" x14ac:dyDescent="0.25">
      <c r="A54" s="57"/>
      <c r="B54" s="57"/>
      <c r="C54" s="57"/>
      <c r="D54" s="57"/>
      <c r="E54" s="57"/>
      <c r="F54" s="57"/>
    </row>
    <row r="55" spans="1:6" ht="15.75" thickTop="1" x14ac:dyDescent="0.2"/>
  </sheetData>
  <mergeCells count="3">
    <mergeCell ref="A1:F1"/>
    <mergeCell ref="A20:F20"/>
    <mergeCell ref="A37:F37"/>
  </mergeCells>
  <printOptions horizontalCentered="1" verticalCentered="1"/>
  <pageMargins left="0.78740157480314965" right="0.78740157480314965" top="0.78740157480314965" bottom="0.59055118110236227" header="0.51181102362204722" footer="0.51181102362204722"/>
  <pageSetup paperSize="9" scale="90" orientation="portrait" horizontalDpi="300" verticalDpi="300" r:id="rId1"/>
  <headerFooter alignWithMargins="0">
    <oddHeader>&amp;L&amp;F&amp;R&amp;A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Accounts</vt:lpstr>
      <vt:lpstr>General ledger empty</vt:lpstr>
      <vt:lpstr>Journal entries</vt:lpstr>
      <vt:lpstr>Résultat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joel pontz</dc:creator>
  <cp:lastModifiedBy>Catherine Pontz</cp:lastModifiedBy>
  <dcterms:created xsi:type="dcterms:W3CDTF">2022-10-14T07:44:25Z</dcterms:created>
  <dcterms:modified xsi:type="dcterms:W3CDTF">2023-09-29T12:07:06Z</dcterms:modified>
</cp:coreProperties>
</file>