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oit.zuber\Documents\comptabilité financière\introduction, bilan, resultat\opération sur le résultat\"/>
    </mc:Choice>
  </mc:AlternateContent>
  <xr:revisionPtr revIDLastSave="0" documentId="8_{0277BF59-7519-4252-9CBC-9AC106FDE7D4}" xr6:coauthVersionLast="45" xr6:coauthVersionMax="45" xr10:uidLastSave="{00000000-0000-0000-0000-000000000000}"/>
  <bookViews>
    <workbookView xWindow="-108" yWindow="-108" windowWidth="23256" windowHeight="12720" activeTab="1" xr2:uid="{00000000-000D-0000-FFFF-FFFF00000000}"/>
  </bookViews>
  <sheets>
    <sheet name="Balance des comptes" sheetId="1" r:id="rId1"/>
    <sheet name="Grand Livre corrigé" sheetId="8" r:id="rId2"/>
    <sheet name="Résulta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" l="1"/>
  <c r="F1" i="8"/>
  <c r="K1" i="8"/>
  <c r="B2" i="8"/>
  <c r="G2" i="8"/>
  <c r="F2" i="8" s="1"/>
  <c r="L2" i="8"/>
  <c r="N2" i="8"/>
  <c r="G12" i="8"/>
  <c r="F12" i="8" s="1"/>
  <c r="A15" i="8"/>
  <c r="F15" i="8"/>
  <c r="K15" i="8"/>
  <c r="L23" i="8"/>
  <c r="B16" i="8"/>
  <c r="B22" i="8" s="1"/>
  <c r="A22" i="8" s="1"/>
  <c r="A16" i="8"/>
  <c r="G16" i="8"/>
  <c r="F16" i="8" s="1"/>
  <c r="N16" i="8"/>
  <c r="L22" i="8" s="1"/>
  <c r="K22" i="8" s="1"/>
  <c r="I22" i="8"/>
  <c r="H22" i="8" s="1"/>
  <c r="N22" i="8"/>
  <c r="M22" i="8" s="1"/>
  <c r="G23" i="8"/>
  <c r="I23" i="8"/>
  <c r="N23" i="8"/>
  <c r="A25" i="8"/>
  <c r="F25" i="8"/>
  <c r="K25" i="8"/>
  <c r="B26" i="8"/>
  <c r="D32" i="8" s="1"/>
  <c r="D26" i="8"/>
  <c r="G26" i="8"/>
  <c r="I26" i="8"/>
  <c r="L26" i="8"/>
  <c r="K26" i="8" s="1"/>
  <c r="A35" i="8"/>
  <c r="F35" i="8"/>
  <c r="K35" i="8"/>
  <c r="B36" i="8"/>
  <c r="D36" i="8"/>
  <c r="G36" i="8"/>
  <c r="F36" i="8" s="1"/>
  <c r="I36" i="8"/>
  <c r="H36" i="8" s="1"/>
  <c r="L36" i="8"/>
  <c r="N36" i="8"/>
  <c r="A45" i="8"/>
  <c r="F45" i="8"/>
  <c r="G53" i="8" s="1"/>
  <c r="K45" i="8"/>
  <c r="B46" i="8"/>
  <c r="A46" i="8" s="1"/>
  <c r="D46" i="8"/>
  <c r="C46" i="8" s="1"/>
  <c r="G46" i="8"/>
  <c r="I52" i="8" s="1"/>
  <c r="H52" i="8" s="1"/>
  <c r="L46" i="8"/>
  <c r="K46" i="8" s="1"/>
  <c r="N46" i="8"/>
  <c r="B52" i="8"/>
  <c r="A52" i="8" s="1"/>
  <c r="I53" i="8"/>
  <c r="A55" i="8"/>
  <c r="F55" i="8"/>
  <c r="K55" i="8"/>
  <c r="B56" i="8"/>
  <c r="A56" i="8"/>
  <c r="D56" i="8"/>
  <c r="G56" i="8"/>
  <c r="I56" i="8"/>
  <c r="H56" i="8"/>
  <c r="L56" i="8"/>
  <c r="K56" i="8" s="1"/>
  <c r="N56" i="8"/>
  <c r="A65" i="8"/>
  <c r="F65" i="8"/>
  <c r="K65" i="8"/>
  <c r="B66" i="8"/>
  <c r="D66" i="8"/>
  <c r="G66" i="8"/>
  <c r="I66" i="8"/>
  <c r="L66" i="8"/>
  <c r="K66" i="8" s="1"/>
  <c r="A75" i="8"/>
  <c r="F75" i="8"/>
  <c r="K75" i="8"/>
  <c r="B76" i="8"/>
  <c r="A76" i="8" s="1"/>
  <c r="D76" i="8"/>
  <c r="C76" i="8" s="1"/>
  <c r="G76" i="8"/>
  <c r="I76" i="8"/>
  <c r="H76" i="8" s="1"/>
  <c r="L76" i="8"/>
  <c r="A85" i="8"/>
  <c r="F85" i="8"/>
  <c r="K85" i="8"/>
  <c r="B86" i="8"/>
  <c r="A86" i="8" s="1"/>
  <c r="D86" i="8"/>
  <c r="G86" i="8"/>
  <c r="I86" i="8"/>
  <c r="G92" i="8" s="1"/>
  <c r="F92" i="8" s="1"/>
  <c r="L86" i="8"/>
  <c r="K86" i="8" s="1"/>
  <c r="N86" i="8"/>
  <c r="M86" i="8" s="1"/>
  <c r="L92" i="8"/>
  <c r="A95" i="8"/>
  <c r="D102" i="8" s="1"/>
  <c r="F95" i="8"/>
  <c r="B96" i="8"/>
  <c r="A96" i="8" s="1"/>
  <c r="D96" i="8"/>
  <c r="C96" i="8" s="1"/>
  <c r="G96" i="8"/>
  <c r="L96" i="8"/>
  <c r="K96" i="8" s="1"/>
  <c r="N96" i="8"/>
  <c r="M96" i="8" s="1"/>
  <c r="I101" i="8"/>
  <c r="H101" i="8" s="1"/>
  <c r="L102" i="8"/>
  <c r="N102" i="8"/>
  <c r="A104" i="8"/>
  <c r="F104" i="8"/>
  <c r="G110" i="8"/>
  <c r="K104" i="8"/>
  <c r="L110" i="8" s="1"/>
  <c r="B105" i="8"/>
  <c r="D105" i="8"/>
  <c r="C105" i="8"/>
  <c r="G105" i="8"/>
  <c r="G109" i="8" s="1"/>
  <c r="F109" i="8" s="1"/>
  <c r="H105" i="8"/>
  <c r="L105" i="8"/>
  <c r="K105" i="8"/>
  <c r="N105" i="8"/>
  <c r="M105" i="8" s="1"/>
  <c r="B110" i="8"/>
  <c r="D110" i="8"/>
  <c r="I110" i="8"/>
  <c r="A112" i="8"/>
  <c r="F112" i="8"/>
  <c r="G117" i="8" s="1"/>
  <c r="K112" i="8"/>
  <c r="N117" i="8" s="1"/>
  <c r="B113" i="8"/>
  <c r="D113" i="8"/>
  <c r="C113" i="8" s="1"/>
  <c r="G113" i="8"/>
  <c r="I113" i="8"/>
  <c r="H113" i="8" s="1"/>
  <c r="L113" i="8"/>
  <c r="N113" i="8"/>
  <c r="M113" i="8" s="1"/>
  <c r="B117" i="8"/>
  <c r="D117" i="8"/>
  <c r="A119" i="8"/>
  <c r="D125" i="8" s="1"/>
  <c r="K119" i="8"/>
  <c r="B120" i="8"/>
  <c r="D120" i="8"/>
  <c r="C120" i="8"/>
  <c r="G120" i="8"/>
  <c r="F120" i="8" s="1"/>
  <c r="I120" i="8"/>
  <c r="H120" i="8" s="1"/>
  <c r="L120" i="8"/>
  <c r="L124" i="8" s="1"/>
  <c r="K124" i="8" s="1"/>
  <c r="K120" i="8"/>
  <c r="N120" i="8"/>
  <c r="M120" i="8" s="1"/>
  <c r="B125" i="8"/>
  <c r="G125" i="8"/>
  <c r="I125" i="8"/>
  <c r="A127" i="8"/>
  <c r="B134" i="8" s="1"/>
  <c r="F127" i="8"/>
  <c r="K127" i="8"/>
  <c r="D128" i="8"/>
  <c r="G128" i="8"/>
  <c r="F128" i="8"/>
  <c r="I128" i="8"/>
  <c r="H128" i="8" s="1"/>
  <c r="L128" i="8"/>
  <c r="K128" i="8" s="1"/>
  <c r="N128" i="8"/>
  <c r="L133" i="8" s="1"/>
  <c r="K133" i="8" s="1"/>
  <c r="M128" i="8"/>
  <c r="G134" i="8"/>
  <c r="I134" i="8"/>
  <c r="A136" i="8"/>
  <c r="B141" i="8"/>
  <c r="F136" i="8"/>
  <c r="K136" i="8"/>
  <c r="L141" i="8" s="1"/>
  <c r="B137" i="8"/>
  <c r="A137" i="8"/>
  <c r="D137" i="8"/>
  <c r="D140" i="8" s="1"/>
  <c r="C140" i="8" s="1"/>
  <c r="G137" i="8"/>
  <c r="F137" i="8" s="1"/>
  <c r="I137" i="8"/>
  <c r="L137" i="8"/>
  <c r="N140" i="8" s="1"/>
  <c r="M140" i="8" s="1"/>
  <c r="K137" i="8"/>
  <c r="N137" i="8"/>
  <c r="N141" i="8"/>
  <c r="A143" i="8"/>
  <c r="F143" i="8"/>
  <c r="G148" i="8" s="1"/>
  <c r="K143" i="8"/>
  <c r="B144" i="8"/>
  <c r="D147" i="8" s="1"/>
  <c r="C147" i="8" s="1"/>
  <c r="D144" i="8"/>
  <c r="C144" i="8" s="1"/>
  <c r="G144" i="8"/>
  <c r="I144" i="8"/>
  <c r="H144" i="8" s="1"/>
  <c r="L144" i="8"/>
  <c r="N144" i="8"/>
  <c r="B147" i="8"/>
  <c r="A147" i="8" s="1"/>
  <c r="I148" i="8"/>
  <c r="L148" i="8"/>
  <c r="N148" i="8"/>
  <c r="A150" i="8"/>
  <c r="B155" i="8" s="1"/>
  <c r="F150" i="8"/>
  <c r="K150" i="8"/>
  <c r="N155" i="8" s="1"/>
  <c r="B151" i="8"/>
  <c r="D151" i="8"/>
  <c r="C151" i="8" s="1"/>
  <c r="G151" i="8"/>
  <c r="I151" i="8"/>
  <c r="G154" i="8" s="1"/>
  <c r="H151" i="8"/>
  <c r="L151" i="8"/>
  <c r="N151" i="8"/>
  <c r="L154" i="8" s="1"/>
  <c r="K154" i="8" s="1"/>
  <c r="M151" i="8"/>
  <c r="F154" i="8"/>
  <c r="A157" i="8"/>
  <c r="F157" i="8"/>
  <c r="G162" i="8" s="1"/>
  <c r="K157" i="8"/>
  <c r="L162" i="8" s="1"/>
  <c r="B158" i="8"/>
  <c r="D158" i="8"/>
  <c r="G158" i="8"/>
  <c r="F158" i="8" s="1"/>
  <c r="I158" i="8"/>
  <c r="G161" i="8" s="1"/>
  <c r="F161" i="8" s="1"/>
  <c r="L158" i="8"/>
  <c r="K158" i="8"/>
  <c r="N158" i="8"/>
  <c r="C60" i="1"/>
  <c r="D60" i="1"/>
  <c r="C137" i="8"/>
  <c r="B140" i="8"/>
  <c r="A140" i="8" s="1"/>
  <c r="C66" i="8"/>
  <c r="N72" i="8"/>
  <c r="M72" i="8" s="1"/>
  <c r="L72" i="8"/>
  <c r="K72" i="8" s="1"/>
  <c r="I162" i="8"/>
  <c r="N161" i="8"/>
  <c r="M161" i="8" s="1"/>
  <c r="F151" i="8"/>
  <c r="I154" i="8"/>
  <c r="H154" i="8" s="1"/>
  <c r="G147" i="8"/>
  <c r="F147" i="8" s="1"/>
  <c r="M137" i="8"/>
  <c r="L140" i="8"/>
  <c r="K140" i="8" s="1"/>
  <c r="A105" i="8"/>
  <c r="D109" i="8"/>
  <c r="C109" i="8"/>
  <c r="B109" i="8"/>
  <c r="A109" i="8" s="1"/>
  <c r="G102" i="8"/>
  <c r="I102" i="8"/>
  <c r="F76" i="8"/>
  <c r="I82" i="8"/>
  <c r="I83" i="8" s="1"/>
  <c r="K36" i="8"/>
  <c r="L42" i="8"/>
  <c r="A36" i="8"/>
  <c r="B42" i="8"/>
  <c r="A42" i="8" s="1"/>
  <c r="F26" i="8"/>
  <c r="I32" i="8"/>
  <c r="D53" i="8"/>
  <c r="B53" i="8"/>
  <c r="A151" i="8"/>
  <c r="H137" i="8"/>
  <c r="L134" i="8"/>
  <c r="N134" i="8"/>
  <c r="B124" i="8"/>
  <c r="A124" i="8" s="1"/>
  <c r="A120" i="8"/>
  <c r="D124" i="8"/>
  <c r="C124" i="8" s="1"/>
  <c r="I117" i="8"/>
  <c r="G82" i="8"/>
  <c r="G83" i="8" s="1"/>
  <c r="M158" i="8"/>
  <c r="H158" i="8"/>
  <c r="C158" i="8"/>
  <c r="N162" i="8"/>
  <c r="K151" i="8"/>
  <c r="N154" i="8"/>
  <c r="M154" i="8" s="1"/>
  <c r="K144" i="8"/>
  <c r="F144" i="8"/>
  <c r="A144" i="8"/>
  <c r="D141" i="8"/>
  <c r="F105" i="8"/>
  <c r="I109" i="8"/>
  <c r="H109" i="8" s="1"/>
  <c r="N110" i="8"/>
  <c r="I33" i="8"/>
  <c r="C26" i="8"/>
  <c r="H66" i="8"/>
  <c r="G72" i="8"/>
  <c r="G73" i="8" s="1"/>
  <c r="A26" i="8"/>
  <c r="F66" i="8"/>
  <c r="I72" i="8"/>
  <c r="H72" i="8" s="1"/>
  <c r="I42" i="8"/>
  <c r="M36" i="8"/>
  <c r="C36" i="8"/>
  <c r="H26" i="8"/>
  <c r="G32" i="8"/>
  <c r="G33" i="8" s="1"/>
  <c r="F32" i="8"/>
  <c r="I12" i="8"/>
  <c r="I13" i="8" s="1"/>
  <c r="H32" i="8"/>
  <c r="N73" i="8"/>
  <c r="D33" i="8"/>
  <c r="I73" i="8"/>
  <c r="H82" i="8" l="1"/>
  <c r="G13" i="8"/>
  <c r="H12" i="8"/>
  <c r="F72" i="8"/>
  <c r="I161" i="8"/>
  <c r="H161" i="8" s="1"/>
  <c r="L155" i="8"/>
  <c r="I140" i="8"/>
  <c r="H140" i="8" s="1"/>
  <c r="N133" i="8"/>
  <c r="M133" i="8" s="1"/>
  <c r="I133" i="8"/>
  <c r="H133" i="8" s="1"/>
  <c r="L109" i="8"/>
  <c r="K109" i="8" s="1"/>
  <c r="B102" i="8"/>
  <c r="N42" i="8"/>
  <c r="D42" i="8"/>
  <c r="M16" i="8"/>
  <c r="F82" i="8"/>
  <c r="L161" i="8"/>
  <c r="K161" i="8" s="1"/>
  <c r="G133" i="8"/>
  <c r="F133" i="8" s="1"/>
  <c r="I124" i="8"/>
  <c r="H124" i="8" s="1"/>
  <c r="L117" i="8"/>
  <c r="N101" i="8"/>
  <c r="M101" i="8" s="1"/>
  <c r="D101" i="8"/>
  <c r="C101" i="8" s="1"/>
  <c r="N92" i="8"/>
  <c r="M92" i="8" s="1"/>
  <c r="H86" i="8"/>
  <c r="B82" i="8"/>
  <c r="D62" i="8"/>
  <c r="C62" i="8" s="1"/>
  <c r="G52" i="8"/>
  <c r="F52" i="8" s="1"/>
  <c r="F46" i="8"/>
  <c r="D52" i="8"/>
  <c r="C52" i="8" s="1"/>
  <c r="G42" i="8"/>
  <c r="L32" i="8"/>
  <c r="I147" i="8"/>
  <c r="H147" i="8" s="1"/>
  <c r="D82" i="8"/>
  <c r="C82" i="8" s="1"/>
  <c r="B72" i="8"/>
  <c r="A72" i="8" s="1"/>
  <c r="A113" i="8"/>
  <c r="D116" i="8"/>
  <c r="C116" i="8" s="1"/>
  <c r="M2" i="8"/>
  <c r="L12" i="8"/>
  <c r="L13" i="8" s="1"/>
  <c r="L43" i="8"/>
  <c r="K42" i="8"/>
  <c r="L93" i="8"/>
  <c r="K92" i="8"/>
  <c r="D162" i="8"/>
  <c r="B162" i="8"/>
  <c r="M144" i="8"/>
  <c r="L147" i="8"/>
  <c r="K147" i="8" s="1"/>
  <c r="I141" i="8"/>
  <c r="G141" i="8"/>
  <c r="N125" i="8"/>
  <c r="L125" i="8"/>
  <c r="C32" i="8"/>
  <c r="K113" i="8"/>
  <c r="N116" i="8"/>
  <c r="M116" i="8" s="1"/>
  <c r="D12" i="8"/>
  <c r="A2" i="8"/>
  <c r="H42" i="8"/>
  <c r="I43" i="8"/>
  <c r="B62" i="8"/>
  <c r="C56" i="8"/>
  <c r="K32" i="8"/>
  <c r="L33" i="8"/>
  <c r="L116" i="8"/>
  <c r="K116" i="8" s="1"/>
  <c r="A158" i="8"/>
  <c r="D161" i="8"/>
  <c r="C161" i="8" s="1"/>
  <c r="B161" i="8"/>
  <c r="A161" i="8" s="1"/>
  <c r="I155" i="8"/>
  <c r="G155" i="8"/>
  <c r="F86" i="8"/>
  <c r="I92" i="8"/>
  <c r="H92" i="8" s="1"/>
  <c r="B23" i="8"/>
  <c r="N12" i="8"/>
  <c r="M12" i="8" s="1"/>
  <c r="B43" i="8"/>
  <c r="N32" i="8"/>
  <c r="B32" i="8"/>
  <c r="D72" i="8"/>
  <c r="D154" i="8"/>
  <c r="C154" i="8" s="1"/>
  <c r="B73" i="8"/>
  <c r="L73" i="8"/>
  <c r="B154" i="8"/>
  <c r="A154" i="8" s="1"/>
  <c r="B148" i="8"/>
  <c r="D148" i="8"/>
  <c r="F113" i="8"/>
  <c r="I116" i="8"/>
  <c r="H116" i="8" s="1"/>
  <c r="F96" i="8"/>
  <c r="G101" i="8"/>
  <c r="F101" i="8" s="1"/>
  <c r="B92" i="8"/>
  <c r="A92" i="8" s="1"/>
  <c r="C86" i="8"/>
  <c r="D92" i="8"/>
  <c r="I93" i="8"/>
  <c r="K76" i="8"/>
  <c r="L82" i="8"/>
  <c r="K82" i="8" s="1"/>
  <c r="N82" i="8"/>
  <c r="N83" i="8" s="1"/>
  <c r="N147" i="8"/>
  <c r="M147" i="8" s="1"/>
  <c r="L62" i="8"/>
  <c r="K62" i="8" s="1"/>
  <c r="M56" i="8"/>
  <c r="N62" i="8"/>
  <c r="G93" i="8"/>
  <c r="A66" i="8"/>
  <c r="G140" i="8"/>
  <c r="F140" i="8" s="1"/>
  <c r="D155" i="8"/>
  <c r="C128" i="8"/>
  <c r="B133" i="8"/>
  <c r="A133" i="8" s="1"/>
  <c r="D133" i="8"/>
  <c r="C133" i="8" s="1"/>
  <c r="F56" i="8"/>
  <c r="G62" i="8"/>
  <c r="I62" i="8"/>
  <c r="B12" i="8"/>
  <c r="A12" i="8" s="1"/>
  <c r="D134" i="8"/>
  <c r="N124" i="8"/>
  <c r="M124" i="8" s="1"/>
  <c r="G124" i="8"/>
  <c r="F124" i="8" s="1"/>
  <c r="G116" i="8"/>
  <c r="F116" i="8" s="1"/>
  <c r="B116" i="8"/>
  <c r="A116" i="8" s="1"/>
  <c r="N109" i="8"/>
  <c r="M109" i="8" s="1"/>
  <c r="B101" i="8"/>
  <c r="A101" i="8" s="1"/>
  <c r="K2" i="8"/>
  <c r="L101" i="8"/>
  <c r="K101" i="8" s="1"/>
  <c r="G22" i="8"/>
  <c r="F22" i="8" s="1"/>
  <c r="D22" i="8"/>
  <c r="L63" i="8" l="1"/>
  <c r="D63" i="8"/>
  <c r="G43" i="8"/>
  <c r="F42" i="8"/>
  <c r="D43" i="8"/>
  <c r="C42" i="8"/>
  <c r="A82" i="8"/>
  <c r="B83" i="8"/>
  <c r="M42" i="8"/>
  <c r="N43" i="8"/>
  <c r="L83" i="8"/>
  <c r="D83" i="8"/>
  <c r="N93" i="8"/>
  <c r="H62" i="8"/>
  <c r="I63" i="8"/>
  <c r="D13" i="8"/>
  <c r="C12" i="8"/>
  <c r="F62" i="8"/>
  <c r="G63" i="8"/>
  <c r="M62" i="8"/>
  <c r="N63" i="8"/>
  <c r="B93" i="8"/>
  <c r="C22" i="8"/>
  <c r="M82" i="8"/>
  <c r="C92" i="8"/>
  <c r="D93" i="8"/>
  <c r="D73" i="8"/>
  <c r="C72" i="8"/>
  <c r="M32" i="8"/>
  <c r="N33" i="8"/>
  <c r="A62" i="8"/>
  <c r="B63" i="8"/>
  <c r="K12" i="8"/>
  <c r="A32" i="8"/>
  <c r="B33" i="8"/>
  <c r="D23" i="8"/>
  <c r="B13" i="8"/>
  <c r="N13" i="8"/>
  <c r="L52" i="8" l="1"/>
  <c r="N52" i="8"/>
  <c r="M52" i="8" s="1"/>
  <c r="N53" i="8" l="1"/>
  <c r="L53" i="8"/>
  <c r="K52" i="8"/>
</calcChain>
</file>

<file path=xl/sharedStrings.xml><?xml version="1.0" encoding="utf-8"?>
<sst xmlns="http://schemas.openxmlformats.org/spreadsheetml/2006/main" count="32" uniqueCount="32">
  <si>
    <t>Débit</t>
  </si>
  <si>
    <t>Crédit</t>
  </si>
  <si>
    <t>Compte de bilan</t>
  </si>
  <si>
    <t>Compte de gestion (exploitation)</t>
  </si>
  <si>
    <t>Compte de gestion (P&amp;P)</t>
  </si>
  <si>
    <t>Total</t>
  </si>
  <si>
    <t>Capital</t>
  </si>
  <si>
    <t>Créances commerciales, clients</t>
  </si>
  <si>
    <t>Charges et produits exceptionnels</t>
  </si>
  <si>
    <t>Loyer</t>
  </si>
  <si>
    <t>Résultat</t>
  </si>
  <si>
    <t>Bilan de clôture</t>
  </si>
  <si>
    <t>Caisse</t>
  </si>
  <si>
    <t>Poste</t>
  </si>
  <si>
    <t>Banque UBS c/c</t>
  </si>
  <si>
    <t>Salaires</t>
  </si>
  <si>
    <t>Honoraires - prestations de service</t>
  </si>
  <si>
    <t>Electricité</t>
  </si>
  <si>
    <t>Frais internet</t>
  </si>
  <si>
    <t>Frais et entretien véhicules</t>
  </si>
  <si>
    <t>Produits des locations de voitures</t>
  </si>
  <si>
    <t>Créanciers électricité</t>
  </si>
  <si>
    <t>Créanciers divers</t>
  </si>
  <si>
    <t>Assurances</t>
  </si>
  <si>
    <t>Créancier "Paix C"</t>
  </si>
  <si>
    <t>Informatique</t>
  </si>
  <si>
    <t>Terrain</t>
  </si>
  <si>
    <t>Intérêts et frais</t>
  </si>
  <si>
    <t>Frais administratif - téléphone - frais de bureau</t>
  </si>
  <si>
    <t>Publicité</t>
  </si>
  <si>
    <t>Véhicules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</si>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</sst>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Font="1"/>
    <xf numFmtId="0" fontId="3" fillId="0" borderId="0" xfId="0" applyFont="1" applyAlignment="1">
      <alignment horizontal="center"/>
    </xf>
    <xf numFmtId="164" fontId="0" fillId="0" borderId="1" xfId="1" applyFont="1" applyBorder="1"/>
    <xf numFmtId="0" fontId="6" fillId="0" borderId="0" xfId="0" applyFont="1"/>
    <xf numFmtId="0" fontId="6" fillId="0" borderId="2" xfId="0" applyFont="1" applyBorder="1"/>
    <xf numFmtId="164" fontId="6" fillId="0" borderId="3" xfId="1" applyFont="1" applyBorder="1"/>
    <xf numFmtId="164" fontId="6" fillId="0" borderId="2" xfId="1" applyFont="1" applyBorder="1"/>
    <xf numFmtId="0" fontId="6" fillId="0" borderId="4" xfId="0" applyFont="1" applyBorder="1"/>
    <xf numFmtId="164" fontId="6" fillId="0" borderId="5" xfId="1" applyFont="1" applyBorder="1"/>
    <xf numFmtId="164" fontId="6" fillId="0" borderId="4" xfId="1" applyFont="1" applyBorder="1"/>
    <xf numFmtId="0" fontId="7" fillId="0" borderId="6" xfId="0" applyFont="1" applyBorder="1"/>
    <xf numFmtId="164" fontId="7" fillId="0" borderId="7" xfId="1" applyFont="1" applyBorder="1"/>
    <xf numFmtId="0" fontId="6" fillId="0" borderId="6" xfId="0" applyFont="1" applyBorder="1"/>
    <xf numFmtId="164" fontId="6" fillId="0" borderId="6" xfId="1" applyFont="1" applyBorder="1"/>
    <xf numFmtId="0" fontId="6" fillId="0" borderId="8" xfId="0" applyFont="1" applyBorder="1"/>
    <xf numFmtId="164" fontId="6" fillId="0" borderId="9" xfId="1" applyFont="1" applyBorder="1"/>
    <xf numFmtId="164" fontId="6" fillId="0" borderId="8" xfId="1" applyFont="1" applyBorder="1"/>
    <xf numFmtId="0" fontId="8" fillId="0" borderId="6" xfId="0" applyFont="1" applyBorder="1"/>
    <xf numFmtId="164" fontId="8" fillId="0" borderId="6" xfId="1" applyFont="1" applyBorder="1"/>
    <xf numFmtId="0" fontId="7" fillId="0" borderId="4" xfId="0" applyFont="1" applyBorder="1"/>
    <xf numFmtId="164" fontId="7" fillId="0" borderId="5" xfId="1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" xfId="0" applyFont="1" applyBorder="1"/>
    <xf numFmtId="164" fontId="6" fillId="0" borderId="12" xfId="0" applyNumberFormat="1" applyFont="1" applyBorder="1"/>
    <xf numFmtId="164" fontId="6" fillId="0" borderId="11" xfId="1" applyFont="1" applyBorder="1"/>
    <xf numFmtId="164" fontId="6" fillId="0" borderId="10" xfId="1" applyFont="1" applyBorder="1"/>
    <xf numFmtId="164" fontId="6" fillId="0" borderId="12" xfId="1" applyFont="1" applyBorder="1"/>
    <xf numFmtId="164" fontId="6" fillId="0" borderId="1" xfId="1" applyFont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13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wrapText="1"/>
    </xf>
    <xf numFmtId="4" fontId="2" fillId="0" borderId="15" xfId="0" applyNumberFormat="1" applyFont="1" applyFill="1" applyBorder="1" applyAlignment="1">
      <alignment wrapText="1"/>
    </xf>
    <xf numFmtId="4" fontId="2" fillId="0" borderId="8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wrapText="1"/>
    </xf>
    <xf numFmtId="4" fontId="2" fillId="0" borderId="16" xfId="0" applyNumberFormat="1" applyFont="1" applyFill="1" applyBorder="1" applyAlignment="1">
      <alignment wrapText="1"/>
    </xf>
    <xf numFmtId="4" fontId="2" fillId="0" borderId="0" xfId="0" applyNumberFormat="1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4" fontId="2" fillId="0" borderId="17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0" fontId="2" fillId="0" borderId="18" xfId="0" applyNumberFormat="1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61"/>
  <sheetViews>
    <sheetView workbookViewId="0"/>
  </sheetViews>
  <sheetFormatPr baseColWidth="10" defaultRowHeight="12.75" x14ac:dyDescent="0.2"/>
  <cols>
    <col min="1" max="1" width="4.85546875" customWidth="1"/>
    <col min="2" max="2" width="42" customWidth="1"/>
    <col min="3" max="4" width="12.28515625" bestFit="1" customWidth="1"/>
  </cols>
  <sheetData>
    <row r="2" spans="1:4" x14ac:dyDescent="0.2">
      <c r="C2" s="2" t="s">
        <v>0</v>
      </c>
      <c r="D2" s="2" t="s">
        <v>1</v>
      </c>
    </row>
    <row r="3" spans="1:4" x14ac:dyDescent="0.2">
      <c r="A3" s="46" t="s">
        <v>2</v>
      </c>
      <c r="B3" t="s">
        <v>12</v>
      </c>
      <c r="C3" s="1">
        <v>5400</v>
      </c>
      <c r="D3" s="1"/>
    </row>
    <row r="4" spans="1:4" x14ac:dyDescent="0.2">
      <c r="A4" s="46"/>
      <c r="B4" t="s">
        <v>13</v>
      </c>
      <c r="C4" s="1">
        <v>8900</v>
      </c>
      <c r="D4" s="1"/>
    </row>
    <row r="5" spans="1:4" x14ac:dyDescent="0.2">
      <c r="A5" s="46"/>
      <c r="B5" t="s">
        <v>14</v>
      </c>
      <c r="C5" s="1">
        <v>2500</v>
      </c>
      <c r="D5" s="1"/>
    </row>
    <row r="6" spans="1:4" x14ac:dyDescent="0.2">
      <c r="A6" s="46"/>
      <c r="B6" t="s">
        <v>7</v>
      </c>
      <c r="C6" s="1">
        <v>15600</v>
      </c>
      <c r="D6" s="1"/>
    </row>
    <row r="7" spans="1:4" x14ac:dyDescent="0.2">
      <c r="A7" s="46"/>
      <c r="C7" s="1"/>
      <c r="D7" s="1"/>
    </row>
    <row r="8" spans="1:4" x14ac:dyDescent="0.2">
      <c r="A8" s="46"/>
      <c r="C8" s="1"/>
      <c r="D8" s="1"/>
    </row>
    <row r="9" spans="1:4" x14ac:dyDescent="0.2">
      <c r="A9" s="46"/>
      <c r="B9" t="s">
        <v>25</v>
      </c>
      <c r="C9" s="1">
        <v>1400</v>
      </c>
      <c r="D9" s="1"/>
    </row>
    <row r="10" spans="1:4" x14ac:dyDescent="0.2">
      <c r="A10" s="46"/>
      <c r="B10" t="s">
        <v>30</v>
      </c>
      <c r="C10" s="1">
        <v>43500</v>
      </c>
      <c r="D10" s="1"/>
    </row>
    <row r="11" spans="1:4" x14ac:dyDescent="0.2">
      <c r="A11" s="46"/>
      <c r="B11" t="s">
        <v>26</v>
      </c>
      <c r="C11" s="1">
        <v>160000</v>
      </c>
      <c r="D11" s="1"/>
    </row>
    <row r="12" spans="1:4" x14ac:dyDescent="0.2">
      <c r="A12" s="46"/>
      <c r="B12" t="s">
        <v>21</v>
      </c>
      <c r="C12" s="1"/>
      <c r="D12" s="1"/>
    </row>
    <row r="13" spans="1:4" x14ac:dyDescent="0.2">
      <c r="A13" s="46"/>
      <c r="B13" t="s">
        <v>22</v>
      </c>
      <c r="C13" s="1"/>
      <c r="D13" s="1">
        <v>17300</v>
      </c>
    </row>
    <row r="14" spans="1:4" x14ac:dyDescent="0.2">
      <c r="A14" s="46"/>
      <c r="B14" t="s">
        <v>24</v>
      </c>
      <c r="C14" s="1"/>
      <c r="D14" s="1"/>
    </row>
    <row r="15" spans="1:4" x14ac:dyDescent="0.2">
      <c r="A15" s="46"/>
      <c r="C15" s="1"/>
      <c r="D15" s="1"/>
    </row>
    <row r="16" spans="1:4" x14ac:dyDescent="0.2">
      <c r="A16" s="46"/>
      <c r="C16" s="1"/>
      <c r="D16" s="1"/>
    </row>
    <row r="17" spans="1:4" x14ac:dyDescent="0.2">
      <c r="A17" s="46"/>
      <c r="B17" t="s">
        <v>6</v>
      </c>
      <c r="C17" s="1"/>
      <c r="D17" s="1">
        <v>220000</v>
      </c>
    </row>
    <row r="18" spans="1:4" x14ac:dyDescent="0.2">
      <c r="A18" s="46"/>
      <c r="B18" t="s">
        <v>16</v>
      </c>
      <c r="C18" s="1"/>
      <c r="D18" s="1"/>
    </row>
    <row r="19" spans="1:4" x14ac:dyDescent="0.2">
      <c r="A19" s="46"/>
      <c r="B19" t="s">
        <v>15</v>
      </c>
      <c r="C19" s="1"/>
      <c r="D19" s="1"/>
    </row>
    <row r="20" spans="1:4" x14ac:dyDescent="0.2">
      <c r="A20" s="46"/>
      <c r="B20" t="s">
        <v>17</v>
      </c>
      <c r="C20" s="1"/>
      <c r="D20" s="1"/>
    </row>
    <row r="21" spans="1:4" x14ac:dyDescent="0.2">
      <c r="A21" s="46"/>
      <c r="B21" t="s">
        <v>18</v>
      </c>
      <c r="C21" s="1"/>
      <c r="D21" s="1"/>
    </row>
    <row r="22" spans="1:4" x14ac:dyDescent="0.2">
      <c r="A22" s="46"/>
      <c r="B22" t="s">
        <v>23</v>
      </c>
      <c r="C22" s="1"/>
      <c r="D22" s="1"/>
    </row>
    <row r="23" spans="1:4" x14ac:dyDescent="0.2">
      <c r="A23" s="46"/>
      <c r="B23" t="s">
        <v>9</v>
      </c>
      <c r="C23" s="1"/>
      <c r="D23" s="1"/>
    </row>
    <row r="24" spans="1:4" x14ac:dyDescent="0.2">
      <c r="A24" s="46"/>
      <c r="B24" t="s">
        <v>27</v>
      </c>
      <c r="C24" s="1"/>
      <c r="D24" s="1"/>
    </row>
    <row r="25" spans="1:4" x14ac:dyDescent="0.2">
      <c r="A25" s="46"/>
      <c r="B25" t="s">
        <v>28</v>
      </c>
      <c r="C25" s="1"/>
      <c r="D25" s="1"/>
    </row>
    <row r="26" spans="1:4" x14ac:dyDescent="0.2">
      <c r="A26" s="46"/>
      <c r="B26" t="s">
        <v>29</v>
      </c>
      <c r="C26" s="1"/>
      <c r="D26" s="1"/>
    </row>
    <row r="27" spans="1:4" x14ac:dyDescent="0.2">
      <c r="A27" s="46"/>
      <c r="B27" t="s">
        <v>19</v>
      </c>
      <c r="C27" s="1"/>
      <c r="D27" s="1"/>
    </row>
    <row r="28" spans="1:4" x14ac:dyDescent="0.2">
      <c r="A28" s="46"/>
      <c r="B28" t="s">
        <v>20</v>
      </c>
      <c r="C28" s="1"/>
      <c r="D28" s="1"/>
    </row>
    <row r="29" spans="1:4" x14ac:dyDescent="0.2">
      <c r="A29" s="46"/>
      <c r="B29" t="s">
        <v>8</v>
      </c>
      <c r="C29" s="1"/>
      <c r="D29" s="1"/>
    </row>
    <row r="30" spans="1:4" x14ac:dyDescent="0.2">
      <c r="C30" s="1"/>
      <c r="D30" s="1"/>
    </row>
    <row r="31" spans="1:4" x14ac:dyDescent="0.2">
      <c r="A31" s="46" t="s">
        <v>3</v>
      </c>
      <c r="C31" s="1"/>
      <c r="D31" s="1"/>
    </row>
    <row r="32" spans="1:4" x14ac:dyDescent="0.2">
      <c r="A32" s="46"/>
      <c r="C32" s="1"/>
      <c r="D32" s="1"/>
    </row>
    <row r="33" spans="1:4" x14ac:dyDescent="0.2">
      <c r="A33" s="46"/>
      <c r="C33" s="1"/>
      <c r="D33" s="1"/>
    </row>
    <row r="34" spans="1:4" x14ac:dyDescent="0.2">
      <c r="A34" s="46"/>
      <c r="C34" s="1"/>
      <c r="D34" s="1"/>
    </row>
    <row r="35" spans="1:4" x14ac:dyDescent="0.2">
      <c r="A35" s="46"/>
      <c r="C35" s="1"/>
      <c r="D35" s="1"/>
    </row>
    <row r="36" spans="1:4" x14ac:dyDescent="0.2">
      <c r="A36" s="46"/>
      <c r="C36" s="1"/>
      <c r="D36" s="1"/>
    </row>
    <row r="37" spans="1:4" x14ac:dyDescent="0.2">
      <c r="A37" s="46"/>
      <c r="C37" s="1"/>
      <c r="D37" s="1"/>
    </row>
    <row r="38" spans="1:4" x14ac:dyDescent="0.2">
      <c r="A38" s="46"/>
      <c r="C38" s="1"/>
      <c r="D38" s="1"/>
    </row>
    <row r="39" spans="1:4" x14ac:dyDescent="0.2">
      <c r="A39" s="46"/>
      <c r="C39" s="1"/>
      <c r="D39" s="1"/>
    </row>
    <row r="40" spans="1:4" x14ac:dyDescent="0.2">
      <c r="A40" s="46"/>
      <c r="C40" s="1"/>
      <c r="D40" s="1"/>
    </row>
    <row r="41" spans="1:4" x14ac:dyDescent="0.2">
      <c r="A41" s="46"/>
      <c r="C41" s="1"/>
      <c r="D41" s="1"/>
    </row>
    <row r="42" spans="1:4" x14ac:dyDescent="0.2">
      <c r="A42" s="46"/>
      <c r="C42" s="1"/>
      <c r="D42" s="1"/>
    </row>
    <row r="43" spans="1:4" x14ac:dyDescent="0.2">
      <c r="A43" s="46"/>
      <c r="C43" s="1"/>
      <c r="D43" s="1"/>
    </row>
    <row r="44" spans="1:4" x14ac:dyDescent="0.2">
      <c r="A44" s="46"/>
      <c r="C44" s="1"/>
      <c r="D44" s="1"/>
    </row>
    <row r="45" spans="1:4" x14ac:dyDescent="0.2">
      <c r="A45" s="46"/>
      <c r="C45" s="1"/>
      <c r="D45" s="1"/>
    </row>
    <row r="46" spans="1:4" x14ac:dyDescent="0.2">
      <c r="A46" s="46"/>
      <c r="C46" s="1"/>
      <c r="D46" s="1"/>
    </row>
    <row r="47" spans="1:4" x14ac:dyDescent="0.2">
      <c r="A47" s="46"/>
      <c r="C47" s="1"/>
      <c r="D47" s="1"/>
    </row>
    <row r="48" spans="1:4" x14ac:dyDescent="0.2">
      <c r="A48" s="46"/>
      <c r="C48" s="1"/>
      <c r="D48" s="1"/>
    </row>
    <row r="49" spans="1:4" x14ac:dyDescent="0.2">
      <c r="A49" s="46"/>
      <c r="C49" s="1"/>
      <c r="D49" s="1"/>
    </row>
    <row r="50" spans="1:4" x14ac:dyDescent="0.2">
      <c r="A50" s="46"/>
      <c r="C50" s="1"/>
      <c r="D50" s="1"/>
    </row>
    <row r="51" spans="1:4" x14ac:dyDescent="0.2">
      <c r="A51" s="46"/>
      <c r="C51" s="1"/>
      <c r="D51" s="1"/>
    </row>
    <row r="52" spans="1:4" x14ac:dyDescent="0.2">
      <c r="C52" s="1"/>
      <c r="D52" s="1"/>
    </row>
    <row r="53" spans="1:4" x14ac:dyDescent="0.2">
      <c r="A53" s="47" t="s">
        <v>4</v>
      </c>
      <c r="C53" s="1"/>
      <c r="D53" s="1"/>
    </row>
    <row r="54" spans="1:4" x14ac:dyDescent="0.2">
      <c r="A54" s="47"/>
      <c r="C54" s="1"/>
      <c r="D54" s="1"/>
    </row>
    <row r="55" spans="1:4" x14ac:dyDescent="0.2">
      <c r="A55" s="47"/>
      <c r="C55" s="1"/>
      <c r="D55" s="1"/>
    </row>
    <row r="56" spans="1:4" x14ac:dyDescent="0.2">
      <c r="A56" s="47"/>
      <c r="C56" s="1"/>
      <c r="D56" s="1"/>
    </row>
    <row r="57" spans="1:4" x14ac:dyDescent="0.2">
      <c r="A57" s="47"/>
      <c r="C57" s="1"/>
      <c r="D57" s="1"/>
    </row>
    <row r="58" spans="1:4" x14ac:dyDescent="0.2">
      <c r="A58" s="47"/>
      <c r="C58" s="1"/>
      <c r="D58" s="1"/>
    </row>
    <row r="59" spans="1:4" x14ac:dyDescent="0.2">
      <c r="C59" s="1"/>
      <c r="D59" s="1"/>
    </row>
    <row r="60" spans="1:4" ht="13.5" thickBot="1" x14ac:dyDescent="0.25">
      <c r="B60" t="s">
        <v>5</v>
      </c>
      <c r="C60" s="3">
        <f>SUM(C3:C58)</f>
        <v>237300</v>
      </c>
      <c r="D60" s="3">
        <f>SUM(D3:D58)</f>
        <v>237300</v>
      </c>
    </row>
    <row r="61" spans="1:4" ht="13.5" thickTop="1" x14ac:dyDescent="0.2"/>
  </sheetData>
  <mergeCells count="3">
    <mergeCell ref="A3:A29"/>
    <mergeCell ref="A53:A58"/>
    <mergeCell ref="A31:A5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3"/>
  <sheetViews>
    <sheetView tabSelected="1" workbookViewId="0">
      <selection activeCell="A29" sqref="A29"/>
    </sheetView>
  </sheetViews>
  <sheetFormatPr baseColWidth="10" defaultRowHeight="12.75" x14ac:dyDescent="0.2"/>
  <cols>
    <col min="1" max="1" width="3.28515625" style="38" customWidth="1"/>
    <col min="2" max="2" width="10.7109375" style="31" customWidth="1"/>
    <col min="3" max="3" width="3.28515625" style="38" customWidth="1"/>
    <col min="4" max="4" width="10.7109375" style="31" customWidth="1"/>
    <col min="5" max="5" width="4.7109375" style="30" customWidth="1"/>
    <col min="6" max="6" width="3.28515625" style="38" customWidth="1"/>
    <col min="7" max="7" width="10.7109375" style="31" customWidth="1"/>
    <col min="8" max="8" width="3.28515625" style="38" customWidth="1"/>
    <col min="9" max="9" width="10.7109375" style="31" customWidth="1"/>
    <col min="10" max="10" width="4.7109375" style="31" customWidth="1"/>
    <col min="11" max="11" width="3.28515625" style="38" customWidth="1"/>
    <col min="12" max="12" width="10.7109375" style="31" customWidth="1"/>
    <col min="13" max="13" width="3.28515625" style="38" customWidth="1"/>
    <col min="14" max="14" width="10.7109375" style="31" customWidth="1"/>
    <col min="15" max="16384" width="11.42578125" style="30"/>
  </cols>
  <sheetData>
    <row r="1" spans="1:14" ht="27.95" customHeight="1" thickBot="1" x14ac:dyDescent="0.25">
      <c r="A1" s="48" t="str">
        <f>IF('Balance des comptes'!B3&lt;&gt;"",'Balance des comptes'!B3,"")</f>
        <v>Caisse</v>
      </c>
      <c r="B1" s="48"/>
      <c r="C1" s="48"/>
      <c r="D1" s="48"/>
      <c r="F1" s="48" t="str">
        <f>IF('Balance des comptes'!B4&lt;&gt;"",'Balance des comptes'!B4,"")</f>
        <v>Poste</v>
      </c>
      <c r="G1" s="48"/>
      <c r="H1" s="48"/>
      <c r="I1" s="48"/>
      <c r="K1" s="48" t="str">
        <f>'Balance des comptes'!B5</f>
        <v>Banque UBS c/c</v>
      </c>
      <c r="L1" s="48"/>
      <c r="M1" s="48"/>
      <c r="N1" s="48"/>
    </row>
    <row r="2" spans="1:14" x14ac:dyDescent="0.2">
      <c r="A2" s="32" t="str">
        <f>IF(B2&lt;&gt;"","SI","")</f>
        <v>SI</v>
      </c>
      <c r="B2" s="33">
        <f>IF('Balance des comptes'!C3&lt;&gt;"",'Balance des comptes'!C3,"")</f>
        <v>5400</v>
      </c>
      <c r="C2" s="32"/>
      <c r="D2" s="34"/>
      <c r="F2" s="32" t="str">
        <f>IF(G2&lt;&gt;"","SI","")</f>
        <v>SI</v>
      </c>
      <c r="G2" s="33">
        <f>IF('Balance des comptes'!C4&lt;&gt;"",'Balance des comptes'!C4,"")</f>
        <v>8900</v>
      </c>
      <c r="H2" s="32"/>
      <c r="I2" s="34"/>
      <c r="K2" s="32" t="str">
        <f>IF(L2&lt;&gt;"","SI","")</f>
        <v>SI</v>
      </c>
      <c r="L2" s="33">
        <f>IF('Balance des comptes'!C5&lt;&gt;"",'Balance des comptes'!C5,"")</f>
        <v>2500</v>
      </c>
      <c r="M2" s="32" t="str">
        <f>IF(N2&lt;&gt;"","SI","")</f>
        <v/>
      </c>
      <c r="N2" s="34" t="str">
        <f>IF('Balance des comptes'!D5&lt;&gt;"",'Balance des comptes'!D5,"")</f>
        <v/>
      </c>
    </row>
    <row r="3" spans="1:14" x14ac:dyDescent="0.2">
      <c r="A3" s="35"/>
      <c r="B3" s="36"/>
      <c r="C3" s="35"/>
      <c r="D3" s="37"/>
      <c r="F3" s="35"/>
      <c r="G3" s="36"/>
      <c r="H3" s="35"/>
      <c r="I3" s="37"/>
      <c r="K3" s="35"/>
      <c r="L3" s="36"/>
      <c r="M3" s="35"/>
      <c r="N3" s="37"/>
    </row>
    <row r="4" spans="1:14" x14ac:dyDescent="0.2">
      <c r="A4" s="35"/>
      <c r="B4" s="36"/>
      <c r="C4" s="35"/>
      <c r="D4" s="37"/>
      <c r="F4" s="35"/>
      <c r="G4" s="36"/>
      <c r="H4" s="35"/>
      <c r="I4" s="37"/>
      <c r="K4" s="35"/>
      <c r="L4" s="36"/>
      <c r="M4" s="35"/>
      <c r="N4" s="37"/>
    </row>
    <row r="5" spans="1:14" x14ac:dyDescent="0.2">
      <c r="A5" s="35"/>
      <c r="B5" s="36"/>
      <c r="C5" s="35"/>
      <c r="D5" s="37"/>
      <c r="F5" s="35"/>
      <c r="G5" s="36"/>
      <c r="H5" s="35"/>
      <c r="I5" s="37"/>
      <c r="K5" s="35"/>
      <c r="L5" s="36"/>
      <c r="M5" s="35"/>
      <c r="N5" s="37"/>
    </row>
    <row r="6" spans="1:14" x14ac:dyDescent="0.2">
      <c r="A6" s="35"/>
      <c r="B6" s="36"/>
      <c r="C6" s="35"/>
      <c r="D6" s="37"/>
      <c r="F6" s="35"/>
      <c r="G6" s="36"/>
      <c r="H6" s="35"/>
      <c r="I6" s="37"/>
      <c r="K6" s="35"/>
      <c r="L6" s="36"/>
      <c r="M6" s="35"/>
      <c r="N6" s="37"/>
    </row>
    <row r="7" spans="1:14" x14ac:dyDescent="0.2">
      <c r="A7" s="35"/>
      <c r="B7" s="36"/>
      <c r="C7" s="35"/>
      <c r="D7" s="37"/>
      <c r="F7" s="35"/>
      <c r="G7" s="36"/>
      <c r="H7" s="35"/>
      <c r="I7" s="37"/>
      <c r="K7" s="35"/>
      <c r="L7" s="36"/>
      <c r="M7" s="35"/>
      <c r="N7" s="37"/>
    </row>
    <row r="8" spans="1:14" x14ac:dyDescent="0.2">
      <c r="A8" s="35"/>
      <c r="B8" s="36"/>
      <c r="C8" s="35"/>
      <c r="D8" s="37"/>
      <c r="F8" s="35"/>
      <c r="G8" s="36"/>
      <c r="H8" s="35"/>
      <c r="I8" s="37"/>
      <c r="K8" s="35"/>
      <c r="L8" s="36"/>
      <c r="M8" s="35"/>
      <c r="N8" s="37"/>
    </row>
    <row r="9" spans="1:14" x14ac:dyDescent="0.2">
      <c r="A9" s="35"/>
      <c r="B9" s="36"/>
      <c r="C9" s="35"/>
      <c r="D9" s="37"/>
      <c r="F9" s="35"/>
      <c r="G9" s="36"/>
      <c r="H9" s="35"/>
      <c r="I9" s="37"/>
      <c r="K9" s="35"/>
      <c r="L9" s="36"/>
      <c r="M9" s="35"/>
      <c r="N9" s="37"/>
    </row>
    <row r="10" spans="1:14" x14ac:dyDescent="0.2">
      <c r="A10" s="35"/>
      <c r="B10" s="36"/>
      <c r="C10" s="35"/>
      <c r="D10" s="37"/>
      <c r="F10" s="35"/>
      <c r="G10" s="36"/>
      <c r="H10" s="35"/>
      <c r="I10" s="37"/>
      <c r="K10" s="35"/>
      <c r="L10" s="36"/>
      <c r="M10" s="35"/>
      <c r="N10" s="37"/>
    </row>
    <row r="11" spans="1:14" x14ac:dyDescent="0.2">
      <c r="A11" s="35"/>
      <c r="B11" s="36"/>
      <c r="C11" s="35"/>
      <c r="D11" s="37"/>
      <c r="F11" s="35"/>
      <c r="G11" s="36"/>
      <c r="H11" s="35"/>
      <c r="I11" s="37"/>
      <c r="K11" s="35"/>
      <c r="L11" s="36"/>
      <c r="M11" s="35"/>
      <c r="N11" s="37"/>
    </row>
    <row r="12" spans="1:14" ht="12.75" customHeight="1" x14ac:dyDescent="0.2">
      <c r="A12" s="38" t="str">
        <f>IF(B12&lt;&gt;"","SF","")</f>
        <v/>
      </c>
      <c r="B12" s="39" t="str">
        <f>IF(SUM(D2:D11)&gt;SUM(B2:B11),SUM(D2:D11)-SUM(B2:B11),"")</f>
        <v/>
      </c>
      <c r="C12" s="38" t="str">
        <f>IF(D12&lt;&gt;"","SF","")</f>
        <v>SF</v>
      </c>
      <c r="D12" s="40">
        <f>IF(SUM(B2:B11)&gt;SUM(D2:D11),SUM(B2:B11)-SUM(D2:D11),"")</f>
        <v>5400</v>
      </c>
      <c r="F12" s="38" t="str">
        <f>IF(G12&lt;&gt;"","SF","")</f>
        <v/>
      </c>
      <c r="G12" s="39" t="str">
        <f>IF(SUM(I2:I11)&gt;SUM(G2:G11),SUM(I2:I11)-SUM(G2:G11),"")</f>
        <v/>
      </c>
      <c r="H12" s="38" t="str">
        <f>IF(I12&lt;&gt;"","SF","")</f>
        <v>SF</v>
      </c>
      <c r="I12" s="40">
        <f>IF(SUM(G2:G11)&gt;SUM(I2:I11),SUM(G2:G11)-SUM(I2:I11),"")</f>
        <v>8900</v>
      </c>
      <c r="K12" s="38" t="str">
        <f>IF(L12&lt;&gt;"","SF","")</f>
        <v/>
      </c>
      <c r="L12" s="39" t="str">
        <f>IF(SUM(N2:N11)&gt;SUM(L2:L11),SUM(N2:N11)-SUM(L2:L11),"")</f>
        <v/>
      </c>
      <c r="M12" s="38" t="str">
        <f>IF(N12&lt;&gt;"","SF","")</f>
        <v>SF</v>
      </c>
      <c r="N12" s="40">
        <f>IF(SUM(L2:L11)&gt;SUM(N2:N11),SUM(L2:L11)-SUM(N2:N11),"")</f>
        <v>2500</v>
      </c>
    </row>
    <row r="13" spans="1:14" ht="13.5" thickBot="1" x14ac:dyDescent="0.25">
      <c r="A13" s="41"/>
      <c r="B13" s="42">
        <f>IF(A1&lt;&gt;"",SUM(B2:B12),"")</f>
        <v>5400</v>
      </c>
      <c r="C13" s="41"/>
      <c r="D13" s="43">
        <f>IF(A1&lt;&gt;"",SUM(D2:D12),"")</f>
        <v>5400</v>
      </c>
      <c r="F13" s="41"/>
      <c r="G13" s="42">
        <f>IF(F1&lt;&gt;"",SUM(G2:G12),"")</f>
        <v>8900</v>
      </c>
      <c r="H13" s="41"/>
      <c r="I13" s="43">
        <f>IF(F1&lt;&gt;"",SUM(I2:I12),"")</f>
        <v>8900</v>
      </c>
      <c r="K13" s="41"/>
      <c r="L13" s="42">
        <f>IF(K1&lt;&gt;"",SUM(L2:L12),"")</f>
        <v>2500</v>
      </c>
      <c r="M13" s="41"/>
      <c r="N13" s="43">
        <f>IF(K1&lt;&gt;"",SUM(N2:N12),"")</f>
        <v>2500</v>
      </c>
    </row>
    <row r="14" spans="1:14" ht="13.5" thickTop="1" x14ac:dyDescent="0.2"/>
    <row r="15" spans="1:14" ht="27.95" customHeight="1" thickBot="1" x14ac:dyDescent="0.25">
      <c r="A15" s="48" t="str">
        <f>IF('Balance des comptes'!B6&lt;&gt;"",'Balance des comptes'!B6,"")</f>
        <v>Créances commerciales, clients</v>
      </c>
      <c r="B15" s="48"/>
      <c r="C15" s="48"/>
      <c r="D15" s="48"/>
      <c r="F15" s="48" t="str">
        <f>IF('Balance des comptes'!B7&lt;&gt;"",'Balance des comptes'!B7,"")</f>
        <v/>
      </c>
      <c r="G15" s="48"/>
      <c r="H15" s="48"/>
      <c r="I15" s="48"/>
      <c r="K15" s="48" t="str">
        <f>IF('Balance des comptes'!B8&lt;&gt;"",'Balance des comptes'!B8,"")</f>
        <v/>
      </c>
      <c r="L15" s="48"/>
      <c r="M15" s="48"/>
      <c r="N15" s="48"/>
    </row>
    <row r="16" spans="1:14" x14ac:dyDescent="0.2">
      <c r="A16" s="32" t="str">
        <f>IF(B16&lt;&gt;"","SI","")</f>
        <v>SI</v>
      </c>
      <c r="B16" s="33">
        <f>IF('Balance des comptes'!C6&lt;&gt;"",'Balance des comptes'!C6,"")</f>
        <v>15600</v>
      </c>
      <c r="C16" s="32"/>
      <c r="D16" s="34"/>
      <c r="F16" s="32" t="str">
        <f>IF(G16&lt;&gt;"","SI","")</f>
        <v/>
      </c>
      <c r="G16" s="33" t="str">
        <f>IF('Balance des comptes'!C7&lt;&gt;"",'Balance des comptes'!C7,"")</f>
        <v/>
      </c>
      <c r="H16" s="32"/>
      <c r="I16" s="34"/>
      <c r="K16" s="32"/>
      <c r="L16" s="33"/>
      <c r="M16" s="32" t="str">
        <f>IF(N16&lt;&gt;"","SI","")</f>
        <v/>
      </c>
      <c r="N16" s="34" t="str">
        <f>IF('Balance des comptes'!D8&lt;&gt;"",'Balance des comptes'!D8,"")</f>
        <v/>
      </c>
    </row>
    <row r="17" spans="1:14" x14ac:dyDescent="0.2">
      <c r="A17" s="35"/>
      <c r="B17" s="36"/>
      <c r="C17" s="35"/>
      <c r="D17" s="37"/>
      <c r="F17" s="35"/>
      <c r="G17" s="36"/>
      <c r="H17" s="35"/>
      <c r="I17" s="37"/>
      <c r="K17" s="35"/>
      <c r="L17" s="36"/>
      <c r="M17" s="35"/>
      <c r="N17" s="37"/>
    </row>
    <row r="18" spans="1:14" x14ac:dyDescent="0.2">
      <c r="A18" s="35"/>
      <c r="B18" s="36"/>
      <c r="C18" s="35"/>
      <c r="D18" s="37"/>
      <c r="F18" s="35"/>
      <c r="G18" s="36"/>
      <c r="H18" s="35"/>
      <c r="I18" s="37"/>
      <c r="K18" s="35"/>
      <c r="L18" s="36"/>
      <c r="M18" s="35"/>
      <c r="N18" s="37"/>
    </row>
    <row r="19" spans="1:14" x14ac:dyDescent="0.2">
      <c r="A19" s="35"/>
      <c r="B19" s="36"/>
      <c r="C19" s="35"/>
      <c r="D19" s="37"/>
      <c r="F19" s="35"/>
      <c r="G19" s="36"/>
      <c r="H19" s="35"/>
      <c r="I19" s="37"/>
      <c r="K19" s="35"/>
      <c r="L19" s="36"/>
      <c r="M19" s="35"/>
      <c r="N19" s="37"/>
    </row>
    <row r="20" spans="1:14" x14ac:dyDescent="0.2">
      <c r="A20" s="35"/>
      <c r="B20" s="36"/>
      <c r="C20" s="35"/>
      <c r="D20" s="37"/>
      <c r="F20" s="35"/>
      <c r="G20" s="36"/>
      <c r="H20" s="35"/>
      <c r="I20" s="37"/>
      <c r="K20" s="35"/>
      <c r="L20" s="36"/>
      <c r="M20" s="35"/>
      <c r="N20" s="37"/>
    </row>
    <row r="21" spans="1:14" x14ac:dyDescent="0.2">
      <c r="A21" s="35"/>
      <c r="B21" s="36"/>
      <c r="C21" s="35"/>
      <c r="D21" s="37"/>
      <c r="F21" s="35"/>
      <c r="G21" s="36"/>
      <c r="H21" s="35"/>
      <c r="I21" s="37"/>
      <c r="K21" s="35"/>
      <c r="L21" s="36"/>
      <c r="M21" s="35"/>
      <c r="N21" s="37"/>
    </row>
    <row r="22" spans="1:14" ht="12.75" customHeight="1" x14ac:dyDescent="0.2">
      <c r="A22" s="38" t="str">
        <f>IF(B22&lt;&gt;"","SF","")</f>
        <v/>
      </c>
      <c r="B22" s="39" t="str">
        <f>IF(SUM(D16:D21)&gt;SUM(B16:B21),SUM(D16:D21)-SUM(B16:B21),"")</f>
        <v/>
      </c>
      <c r="C22" s="38" t="str">
        <f>IF(D22&lt;&gt;"","SF","")</f>
        <v>SF</v>
      </c>
      <c r="D22" s="40">
        <f>IF(SUM(B16:B21)&gt;SUM(D16:D21),SUM(B16:B21)-SUM(D16:D21),"")</f>
        <v>15600</v>
      </c>
      <c r="F22" s="38" t="str">
        <f>IF(G22&lt;&gt;"","SF","")</f>
        <v/>
      </c>
      <c r="G22" s="39" t="str">
        <f>IF(SUM(I16:I21)&gt;SUM(G16:G21),SUM(I16:I21)-SUM(G16:G21),"")</f>
        <v/>
      </c>
      <c r="H22" s="38" t="str">
        <f>IF(I22&lt;&gt;"","SF","")</f>
        <v/>
      </c>
      <c r="I22" s="40" t="str">
        <f>IF(SUM(G16:G21)&gt;SUM(I16:I21),SUM(G16:G21)-SUM(I16:I21),"")</f>
        <v/>
      </c>
      <c r="K22" s="38" t="str">
        <f>IF(L22&lt;&gt;"","SF","")</f>
        <v/>
      </c>
      <c r="L22" s="39" t="str">
        <f>IF(SUM(N16:N21)&gt;SUM(L16:L21),SUM(N16:N21)-SUM(L16:L21),"")</f>
        <v/>
      </c>
      <c r="M22" s="38" t="str">
        <f>IF(N22&lt;&gt;"","SF","")</f>
        <v/>
      </c>
      <c r="N22" s="40" t="str">
        <f>IF(SUM(L16:L21)&gt;SUM(N16:N21),SUM(L16:L21)-SUM(N16:N21),"")</f>
        <v/>
      </c>
    </row>
    <row r="23" spans="1:14" ht="13.5" thickBot="1" x14ac:dyDescent="0.25">
      <c r="A23" s="41"/>
      <c r="B23" s="42">
        <f>IF(A15&lt;&gt;"",SUM(B16:B22),"")</f>
        <v>15600</v>
      </c>
      <c r="C23" s="41"/>
      <c r="D23" s="43">
        <f>IF(A15&lt;&gt;"",SUM(D16:D22),"")</f>
        <v>15600</v>
      </c>
      <c r="F23" s="41"/>
      <c r="G23" s="42" t="str">
        <f>IF(F15&lt;&gt;"",SUM(G16:G22),"")</f>
        <v/>
      </c>
      <c r="H23" s="41"/>
      <c r="I23" s="43" t="str">
        <f>IF(F15&lt;&gt;"",SUM(I16:I22),"")</f>
        <v/>
      </c>
      <c r="K23" s="41"/>
      <c r="L23" s="42" t="str">
        <f>IF(K15&lt;&gt;"",SUM(L16:L22),"")</f>
        <v/>
      </c>
      <c r="M23" s="41"/>
      <c r="N23" s="43" t="str">
        <f>IF(K15&lt;&gt;"",SUM(N16:N22),"")</f>
        <v/>
      </c>
    </row>
    <row r="24" spans="1:14" ht="13.5" thickTop="1" x14ac:dyDescent="0.2"/>
    <row r="25" spans="1:14" ht="27.95" customHeight="1" thickBot="1" x14ac:dyDescent="0.25">
      <c r="A25" s="48" t="str">
        <f>IF('Balance des comptes'!B9&lt;&gt;"",'Balance des comptes'!B9,"")</f>
        <v>Informatique</v>
      </c>
      <c r="B25" s="48"/>
      <c r="C25" s="48"/>
      <c r="D25" s="48"/>
      <c r="F25" s="48" t="str">
        <f>IF('Balance des comptes'!B10&lt;&gt;"",'Balance des comptes'!B10,"")</f>
        <v>Véhicules</v>
      </c>
      <c r="G25" s="48"/>
      <c r="H25" s="48"/>
      <c r="I25" s="48"/>
      <c r="K25" s="48" t="str">
        <f>IF('Balance des comptes'!B11&lt;&gt;"",'Balance des comptes'!B11,"")</f>
        <v>Terrain</v>
      </c>
      <c r="L25" s="48"/>
      <c r="M25" s="48"/>
      <c r="N25" s="48"/>
    </row>
    <row r="26" spans="1:14" x14ac:dyDescent="0.2">
      <c r="A26" s="32" t="str">
        <f>IF(B26&lt;&gt;"","SI","")</f>
        <v>SI</v>
      </c>
      <c r="B26" s="33">
        <f>IF('Balance des comptes'!C9&lt;&gt;"",'Balance des comptes'!C9,"")</f>
        <v>1400</v>
      </c>
      <c r="C26" s="32" t="str">
        <f>IF(D26&lt;&gt;"","SI","")</f>
        <v/>
      </c>
      <c r="D26" s="34" t="str">
        <f>IF('Balance des comptes'!D9&lt;&gt;"",'Balance des comptes'!D9,"")</f>
        <v/>
      </c>
      <c r="F26" s="32" t="str">
        <f>IF(G26&lt;&gt;"","SI","")</f>
        <v>SI</v>
      </c>
      <c r="G26" s="33">
        <f>IF('Balance des comptes'!C10&lt;&gt;"",'Balance des comptes'!C10,"")</f>
        <v>43500</v>
      </c>
      <c r="H26" s="32" t="str">
        <f>IF(I26&lt;&gt;"","SI","")</f>
        <v/>
      </c>
      <c r="I26" s="34" t="str">
        <f>IF('Balance des comptes'!D10&lt;&gt;"",'Balance des comptes'!D10,"")</f>
        <v/>
      </c>
      <c r="K26" s="32" t="str">
        <f>IF(L26&lt;&gt;"","SI","")</f>
        <v>SI</v>
      </c>
      <c r="L26" s="33">
        <f>IF('Balance des comptes'!C11&lt;&gt;"",'Balance des comptes'!C11,"")</f>
        <v>160000</v>
      </c>
      <c r="M26" s="32"/>
      <c r="N26" s="34"/>
    </row>
    <row r="27" spans="1:14" x14ac:dyDescent="0.2">
      <c r="A27" s="35"/>
      <c r="B27" s="36"/>
      <c r="C27" s="35"/>
      <c r="D27" s="37"/>
      <c r="F27" s="35"/>
      <c r="G27" s="36"/>
      <c r="H27" s="35"/>
      <c r="I27" s="37"/>
      <c r="K27" s="35"/>
      <c r="L27" s="36"/>
      <c r="M27" s="35"/>
      <c r="N27" s="37"/>
    </row>
    <row r="28" spans="1:14" x14ac:dyDescent="0.2">
      <c r="A28" s="35"/>
      <c r="B28" s="36"/>
      <c r="C28" s="35"/>
      <c r="D28" s="37"/>
      <c r="F28" s="35"/>
      <c r="G28" s="36"/>
      <c r="H28" s="35"/>
      <c r="I28" s="37"/>
      <c r="K28" s="35"/>
      <c r="L28" s="36"/>
      <c r="M28" s="35"/>
      <c r="N28" s="37"/>
    </row>
    <row r="29" spans="1:14" x14ac:dyDescent="0.2">
      <c r="A29" s="35"/>
      <c r="B29" s="36"/>
      <c r="C29" s="35"/>
      <c r="D29" s="37"/>
      <c r="F29" s="35"/>
      <c r="G29" s="36"/>
      <c r="H29" s="35"/>
      <c r="I29" s="37"/>
      <c r="K29" s="35"/>
      <c r="L29" s="36"/>
      <c r="M29" s="35"/>
      <c r="N29" s="37"/>
    </row>
    <row r="30" spans="1:14" x14ac:dyDescent="0.2">
      <c r="A30" s="35"/>
      <c r="B30" s="36"/>
      <c r="C30" s="35"/>
      <c r="D30" s="37"/>
      <c r="F30" s="35"/>
      <c r="G30" s="36"/>
      <c r="H30" s="35"/>
      <c r="I30" s="37"/>
      <c r="K30" s="35"/>
      <c r="L30" s="36"/>
      <c r="M30" s="35"/>
      <c r="N30" s="37"/>
    </row>
    <row r="31" spans="1:14" x14ac:dyDescent="0.2">
      <c r="A31" s="35"/>
      <c r="B31" s="36"/>
      <c r="C31" s="35"/>
      <c r="D31" s="37"/>
      <c r="F31" s="35"/>
      <c r="G31" s="36"/>
      <c r="H31" s="35"/>
      <c r="I31" s="37"/>
      <c r="K31" s="35"/>
      <c r="L31" s="36"/>
      <c r="M31" s="35"/>
      <c r="N31" s="37"/>
    </row>
    <row r="32" spans="1:14" ht="12.75" customHeight="1" x14ac:dyDescent="0.2">
      <c r="A32" s="38" t="str">
        <f>IF(B32&lt;&gt;"","SF","")</f>
        <v/>
      </c>
      <c r="B32" s="39" t="str">
        <f>IF(SUM(D26:D31)&gt;SUM(B26:B31),SUM(D26:D31)-SUM(B26:B31),"")</f>
        <v/>
      </c>
      <c r="C32" s="38" t="str">
        <f>IF(D32&lt;&gt;"","SF","")</f>
        <v>SF</v>
      </c>
      <c r="D32" s="40">
        <f>IF(SUM(B26:B31)&gt;SUM(D26:D31),SUM(B26:B31)-SUM(D26:D31),"")</f>
        <v>1400</v>
      </c>
      <c r="F32" s="38" t="str">
        <f>IF(G32&lt;&gt;"","SF","")</f>
        <v/>
      </c>
      <c r="G32" s="39" t="str">
        <f>IF(SUM(I26:I31)&gt;SUM(G26:G31),SUM(I26:I31)-SUM(G26:G31),"")</f>
        <v/>
      </c>
      <c r="H32" s="38" t="str">
        <f>IF(I32&lt;&gt;"","SF","")</f>
        <v>SF</v>
      </c>
      <c r="I32" s="40">
        <f>IF(SUM(G26:G31)&gt;SUM(I26:I31),SUM(G26:G31)-SUM(I26:I31),"")</f>
        <v>43500</v>
      </c>
      <c r="K32" s="38" t="str">
        <f>IF(L32&lt;&gt;"","SF","")</f>
        <v/>
      </c>
      <c r="L32" s="39" t="str">
        <f>IF(SUM(N26:N31)&gt;SUM(L26:L31),SUM(N26:N31)-SUM(L26:L31),"")</f>
        <v/>
      </c>
      <c r="M32" s="38" t="str">
        <f>IF(N32&lt;&gt;"","SF","")</f>
        <v>SF</v>
      </c>
      <c r="N32" s="40">
        <f>IF(SUM(L26:L31)&gt;SUM(N26:N31),SUM(L26:L31)-SUM(N26:N31),"")</f>
        <v>160000</v>
      </c>
    </row>
    <row r="33" spans="1:14" ht="13.5" thickBot="1" x14ac:dyDescent="0.25">
      <c r="A33" s="41"/>
      <c r="B33" s="42">
        <f>IF(A25&lt;&gt;"",SUM(B26:B32),"")</f>
        <v>1400</v>
      </c>
      <c r="C33" s="41"/>
      <c r="D33" s="43">
        <f>IF(A25&lt;&gt;"",SUM(D26:D32),"")</f>
        <v>1400</v>
      </c>
      <c r="F33" s="41"/>
      <c r="G33" s="42">
        <f>IF(F25&lt;&gt;"",SUM(G26:G32),"")</f>
        <v>43500</v>
      </c>
      <c r="H33" s="41"/>
      <c r="I33" s="43">
        <f>IF(F25&lt;&gt;"",SUM(I26:I32),"")</f>
        <v>43500</v>
      </c>
      <c r="K33" s="41"/>
      <c r="L33" s="42">
        <f>IF(K25&lt;&gt;"",SUM(L26:L32),"")</f>
        <v>160000</v>
      </c>
      <c r="M33" s="41"/>
      <c r="N33" s="43">
        <f>IF(K25&lt;&gt;"",SUM(N26:N32),"")</f>
        <v>160000</v>
      </c>
    </row>
    <row r="34" spans="1:14" ht="13.5" customHeight="1" thickTop="1" x14ac:dyDescent="0.2"/>
    <row r="35" spans="1:14" ht="27.95" customHeight="1" thickBot="1" x14ac:dyDescent="0.25">
      <c r="A35" s="48" t="str">
        <f>IF('Balance des comptes'!B12&lt;&gt;"",'Balance des comptes'!B12,"")</f>
        <v>Créanciers électricité</v>
      </c>
      <c r="B35" s="48"/>
      <c r="C35" s="48"/>
      <c r="D35" s="48"/>
      <c r="F35" s="48" t="str">
        <f>'Balance des comptes'!B13</f>
        <v>Créanciers divers</v>
      </c>
      <c r="G35" s="48"/>
      <c r="H35" s="48"/>
      <c r="I35" s="48"/>
      <c r="K35" s="48" t="str">
        <f>IF('Balance des comptes'!B14&lt;&gt;"",'Balance des comptes'!B14,"")</f>
        <v>Créancier "Paix C"</v>
      </c>
      <c r="L35" s="48"/>
      <c r="M35" s="48"/>
      <c r="N35" s="48"/>
    </row>
    <row r="36" spans="1:14" x14ac:dyDescent="0.2">
      <c r="A36" s="32" t="str">
        <f>IF(B36&lt;&gt;"","SI","")</f>
        <v/>
      </c>
      <c r="B36" s="33" t="str">
        <f>IF('Balance des comptes'!C12&lt;&gt;"",'Balance des comptes'!C12,"")</f>
        <v/>
      </c>
      <c r="C36" s="32" t="str">
        <f>IF(D36&lt;&gt;"","SI","")</f>
        <v/>
      </c>
      <c r="D36" s="34" t="str">
        <f>IF('Balance des comptes'!D12&lt;&gt;"",'Balance des comptes'!D12,"")</f>
        <v/>
      </c>
      <c r="F36" s="32" t="str">
        <f>IF(G36&lt;&gt;"","SI","")</f>
        <v/>
      </c>
      <c r="G36" s="33" t="str">
        <f>IF('Balance des comptes'!C13&lt;&gt;"",'Balance des comptes'!C13,"")</f>
        <v/>
      </c>
      <c r="H36" s="32" t="str">
        <f>IF(I36&lt;&gt;"","SI","")</f>
        <v>SI</v>
      </c>
      <c r="I36" s="34">
        <f>IF('Balance des comptes'!D13&lt;&gt;"",'Balance des comptes'!D13,"")</f>
        <v>17300</v>
      </c>
      <c r="K36" s="32" t="str">
        <f>IF(L36&lt;&gt;"","SI","")</f>
        <v/>
      </c>
      <c r="L36" s="33" t="str">
        <f>IF('Balance des comptes'!C14&lt;&gt;"",'Balance des comptes'!C14,"")</f>
        <v/>
      </c>
      <c r="M36" s="32" t="str">
        <f>IF(N36&lt;&gt;"","SI","")</f>
        <v/>
      </c>
      <c r="N36" s="34" t="str">
        <f>IF('Balance des comptes'!D14&lt;&gt;"",'Balance des comptes'!D14,"")</f>
        <v/>
      </c>
    </row>
    <row r="37" spans="1:14" x14ac:dyDescent="0.2">
      <c r="A37" s="35"/>
      <c r="B37" s="36"/>
      <c r="C37" s="35"/>
      <c r="D37" s="37"/>
      <c r="F37" s="35"/>
      <c r="G37" s="36"/>
      <c r="H37" s="35"/>
      <c r="I37" s="37"/>
      <c r="K37" s="35"/>
      <c r="L37" s="36"/>
      <c r="M37" s="35"/>
      <c r="N37" s="37"/>
    </row>
    <row r="38" spans="1:14" x14ac:dyDescent="0.2">
      <c r="A38" s="35"/>
      <c r="B38" s="36"/>
      <c r="C38" s="35"/>
      <c r="D38" s="37"/>
      <c r="F38" s="35"/>
      <c r="G38" s="36"/>
      <c r="H38" s="35"/>
      <c r="I38" s="37"/>
      <c r="K38" s="35"/>
      <c r="L38" s="36"/>
      <c r="M38" s="35"/>
      <c r="N38" s="37"/>
    </row>
    <row r="39" spans="1:14" x14ac:dyDescent="0.2">
      <c r="A39" s="35"/>
      <c r="B39" s="36"/>
      <c r="C39" s="35"/>
      <c r="D39" s="37"/>
      <c r="F39" s="35"/>
      <c r="G39" s="36"/>
      <c r="H39" s="35"/>
      <c r="I39" s="37"/>
      <c r="K39" s="35"/>
      <c r="L39" s="36"/>
      <c r="M39" s="35"/>
      <c r="N39" s="37"/>
    </row>
    <row r="40" spans="1:14" x14ac:dyDescent="0.2">
      <c r="A40" s="35"/>
      <c r="B40" s="36"/>
      <c r="C40" s="35"/>
      <c r="D40" s="37"/>
      <c r="F40" s="35"/>
      <c r="G40" s="36"/>
      <c r="H40" s="35"/>
      <c r="I40" s="37"/>
      <c r="K40" s="35"/>
      <c r="L40" s="36"/>
      <c r="M40" s="35"/>
      <c r="N40" s="37"/>
    </row>
    <row r="41" spans="1:14" x14ac:dyDescent="0.2">
      <c r="A41" s="35"/>
      <c r="B41" s="36"/>
      <c r="C41" s="35"/>
      <c r="D41" s="37"/>
      <c r="F41" s="35"/>
      <c r="G41" s="36"/>
      <c r="H41" s="35"/>
      <c r="I41" s="37"/>
      <c r="K41" s="35"/>
      <c r="L41" s="36"/>
      <c r="M41" s="35"/>
      <c r="N41" s="37"/>
    </row>
    <row r="42" spans="1:14" ht="12.75" customHeight="1" x14ac:dyDescent="0.2">
      <c r="A42" s="38" t="str">
        <f>IF(B42&lt;&gt;"","SF","")</f>
        <v/>
      </c>
      <c r="B42" s="39" t="str">
        <f>IF(SUM(D36:D41)&gt;SUM(B36:B41),SUM(D36:D41)-SUM(B36:B41),"")</f>
        <v/>
      </c>
      <c r="C42" s="38" t="str">
        <f>IF(D42&lt;&gt;"","SF","")</f>
        <v/>
      </c>
      <c r="D42" s="40" t="str">
        <f>IF(SUM(B36:B41)&gt;SUM(D36:D41),SUM(B36:B41)-SUM(D36:D41),"")</f>
        <v/>
      </c>
      <c r="F42" s="38" t="str">
        <f>IF(G42&lt;&gt;"","SF","")</f>
        <v>SF</v>
      </c>
      <c r="G42" s="39">
        <f>IF(SUM(I36:I41)&gt;SUM(G36:G41),SUM(I36:I41)-SUM(G36:G41),"")</f>
        <v>17300</v>
      </c>
      <c r="H42" s="38" t="str">
        <f>IF(I42&lt;&gt;"","SF","")</f>
        <v/>
      </c>
      <c r="I42" s="40" t="str">
        <f>IF(SUM(G36:G41)&gt;SUM(I36:I41),SUM(G36:G41)-SUM(I36:I41),"")</f>
        <v/>
      </c>
      <c r="K42" s="38" t="str">
        <f>IF(L42&lt;&gt;"","SF","")</f>
        <v/>
      </c>
      <c r="L42" s="39" t="str">
        <f>IF(SUM(N36:N41)&gt;SUM(L36:L41),SUM(N36:N41)-SUM(L36:L41),"")</f>
        <v/>
      </c>
      <c r="M42" s="38" t="str">
        <f>IF(N42&lt;&gt;"","SF","")</f>
        <v/>
      </c>
      <c r="N42" s="40" t="str">
        <f>IF(SUM(L36:L41)&gt;SUM(N36:N41),SUM(L36:L41)-SUM(N36:N41),"")</f>
        <v/>
      </c>
    </row>
    <row r="43" spans="1:14" ht="13.5" thickBot="1" x14ac:dyDescent="0.25">
      <c r="A43" s="41"/>
      <c r="B43" s="42">
        <f>IF(A35&lt;&gt;"",SUM(B36:B42),"")</f>
        <v>0</v>
      </c>
      <c r="C43" s="41"/>
      <c r="D43" s="43">
        <f>IF(A35&lt;&gt;"",SUM(D36:D42),"")</f>
        <v>0</v>
      </c>
      <c r="F43" s="41"/>
      <c r="G43" s="42">
        <f>IF(F35&lt;&gt;"",SUM(G36:G42),"")</f>
        <v>17300</v>
      </c>
      <c r="H43" s="41"/>
      <c r="I43" s="43">
        <f>IF(F35&lt;&gt;"",SUM(I36:I42),"")</f>
        <v>17300</v>
      </c>
      <c r="K43" s="41"/>
      <c r="L43" s="42">
        <f>IF(K35&lt;&gt;"",SUM(L36:L42),"")</f>
        <v>0</v>
      </c>
      <c r="M43" s="41"/>
      <c r="N43" s="43">
        <f>IF(K35&lt;&gt;"",SUM(N36:N42),"")</f>
        <v>0</v>
      </c>
    </row>
    <row r="44" spans="1:14" ht="13.5" thickTop="1" x14ac:dyDescent="0.2"/>
    <row r="45" spans="1:14" ht="27.95" customHeight="1" thickBot="1" x14ac:dyDescent="0.25">
      <c r="A45" s="48" t="str">
        <f>IF('Balance des comptes'!B15&lt;&gt;"",'Balance des comptes'!B15,"")</f>
        <v/>
      </c>
      <c r="B45" s="48"/>
      <c r="C45" s="48"/>
      <c r="D45" s="48"/>
      <c r="F45" s="48" t="str">
        <f>IF('Balance des comptes'!B16&lt;&gt;"",'Balance des comptes'!B16,"")</f>
        <v/>
      </c>
      <c r="G45" s="48"/>
      <c r="H45" s="48"/>
      <c r="I45" s="48"/>
      <c r="K45" s="48" t="str">
        <f>IF('Balance des comptes'!B17&lt;&gt;"",'Balance des comptes'!B17,"")</f>
        <v>Capital</v>
      </c>
      <c r="L45" s="48"/>
      <c r="M45" s="48"/>
      <c r="N45" s="48"/>
    </row>
    <row r="46" spans="1:14" x14ac:dyDescent="0.2">
      <c r="A46" s="32" t="str">
        <f>IF(B46&lt;&gt;"","SI","")</f>
        <v/>
      </c>
      <c r="B46" s="33" t="str">
        <f>IF('Balance des comptes'!C15&lt;&gt;"",'Balance des comptes'!C15,"")</f>
        <v/>
      </c>
      <c r="C46" s="32" t="str">
        <f>IF(D46&lt;&gt;"","SI","")</f>
        <v/>
      </c>
      <c r="D46" s="34" t="str">
        <f>IF('Balance des comptes'!D15&lt;&gt;"",'Balance des comptes'!D15,"")</f>
        <v/>
      </c>
      <c r="F46" s="32" t="str">
        <f>IF(G46&lt;&gt;"","SI","")</f>
        <v/>
      </c>
      <c r="G46" s="33" t="str">
        <f>IF('Balance des comptes'!C16&lt;&gt;"",'Balance des comptes'!C16,"")</f>
        <v/>
      </c>
      <c r="H46" s="32"/>
      <c r="I46" s="34"/>
      <c r="K46" s="32" t="str">
        <f>IF(L46&lt;&gt;"","SI","")</f>
        <v/>
      </c>
      <c r="L46" s="33" t="str">
        <f>IF('Balance des comptes'!C17&lt;&gt;"",'Balance des comptes'!C17,"")</f>
        <v/>
      </c>
      <c r="M46" s="32" t="s">
        <v>31</v>
      </c>
      <c r="N46" s="34">
        <f>'Balance des comptes'!D17</f>
        <v>220000</v>
      </c>
    </row>
    <row r="47" spans="1:14" x14ac:dyDescent="0.2">
      <c r="A47" s="35"/>
      <c r="B47" s="36"/>
      <c r="C47" s="35"/>
      <c r="D47" s="37"/>
      <c r="F47" s="35"/>
      <c r="G47" s="36"/>
      <c r="H47" s="35"/>
      <c r="I47" s="37"/>
      <c r="K47" s="35"/>
      <c r="L47" s="36"/>
      <c r="M47" s="35"/>
      <c r="N47" s="37"/>
    </row>
    <row r="48" spans="1:14" x14ac:dyDescent="0.2">
      <c r="A48" s="35"/>
      <c r="B48" s="36"/>
      <c r="C48" s="35"/>
      <c r="D48" s="37"/>
      <c r="F48" s="35"/>
      <c r="G48" s="36"/>
      <c r="H48" s="35"/>
      <c r="I48" s="37"/>
      <c r="K48" s="35"/>
      <c r="L48" s="36"/>
      <c r="M48" s="35"/>
      <c r="N48" s="37"/>
    </row>
    <row r="49" spans="1:14" x14ac:dyDescent="0.2">
      <c r="A49" s="35"/>
      <c r="B49" s="36"/>
      <c r="C49" s="35"/>
      <c r="D49" s="37"/>
      <c r="F49" s="35"/>
      <c r="G49" s="36"/>
      <c r="H49" s="35"/>
      <c r="I49" s="37"/>
      <c r="K49" s="35"/>
      <c r="L49" s="36"/>
      <c r="M49" s="35"/>
      <c r="N49" s="37"/>
    </row>
    <row r="50" spans="1:14" x14ac:dyDescent="0.2">
      <c r="A50" s="35"/>
      <c r="B50" s="36"/>
      <c r="C50" s="35"/>
      <c r="D50" s="37"/>
      <c r="F50" s="35"/>
      <c r="G50" s="36"/>
      <c r="H50" s="35"/>
      <c r="I50" s="37"/>
      <c r="K50" s="35"/>
      <c r="L50" s="36"/>
      <c r="M50" s="35"/>
      <c r="N50" s="37"/>
    </row>
    <row r="51" spans="1:14" x14ac:dyDescent="0.2">
      <c r="A51" s="35"/>
      <c r="B51" s="36"/>
      <c r="C51" s="35"/>
      <c r="D51" s="37"/>
      <c r="F51" s="35"/>
      <c r="G51" s="36"/>
      <c r="H51" s="35"/>
      <c r="I51" s="37"/>
      <c r="K51" s="35"/>
      <c r="L51" s="36"/>
      <c r="M51" s="35"/>
      <c r="N51" s="37"/>
    </row>
    <row r="52" spans="1:14" ht="12.75" customHeight="1" x14ac:dyDescent="0.2">
      <c r="A52" s="38" t="str">
        <f>IF(B52&lt;&gt;"","SF","")</f>
        <v/>
      </c>
      <c r="B52" s="39" t="str">
        <f>IF(SUM(D46:D51)&gt;SUM(B46:B51),SUM(D46:D51)-SUM(B46:B51),"")</f>
        <v/>
      </c>
      <c r="C52" s="38" t="str">
        <f>IF(D52&lt;&gt;"","SF","")</f>
        <v/>
      </c>
      <c r="D52" s="40" t="str">
        <f>IF(SUM(B46:B51)&gt;SUM(D46:D51),SUM(B46:B51)-SUM(D46:D51),"")</f>
        <v/>
      </c>
      <c r="F52" s="38" t="str">
        <f>IF(G52&lt;&gt;"","SF","")</f>
        <v/>
      </c>
      <c r="G52" s="39" t="str">
        <f>IF(SUM(I46:I51)&gt;SUM(G46:G51),SUM(I46:I51)-SUM(G46:G51),"")</f>
        <v/>
      </c>
      <c r="H52" s="38" t="str">
        <f>IF(I52&lt;&gt;"","SF","")</f>
        <v/>
      </c>
      <c r="I52" s="40" t="str">
        <f>IF(SUM(G46:G51)&gt;SUM(I46:I51),SUM(G46:G51)-SUM(I46:I51),"")</f>
        <v/>
      </c>
      <c r="K52" s="38" t="str">
        <f>IF(L52&lt;&gt;"","SF","")</f>
        <v>SF</v>
      </c>
      <c r="L52" s="39">
        <f>IF(SUM(N46:N51)&gt;SUM(L46:L51),SUM(N46:N51)-SUM(L46:L51),"")</f>
        <v>220000</v>
      </c>
      <c r="M52" s="38" t="str">
        <f>IF(N52&lt;&gt;"","SF","")</f>
        <v/>
      </c>
      <c r="N52" s="40" t="str">
        <f>IF(SUM(L46:L51)&gt;SUM(N46:N51),SUM(L46:L51)-SUM(N46:N51),"")</f>
        <v/>
      </c>
    </row>
    <row r="53" spans="1:14" ht="13.5" thickBot="1" x14ac:dyDescent="0.25">
      <c r="A53" s="41"/>
      <c r="B53" s="42" t="str">
        <f>IF(A45&lt;&gt;"",SUM(B46:B52),"")</f>
        <v/>
      </c>
      <c r="C53" s="41"/>
      <c r="D53" s="43" t="str">
        <f>IF(A45&lt;&gt;"",SUM(D46:D52),"")</f>
        <v/>
      </c>
      <c r="F53" s="41"/>
      <c r="G53" s="42" t="str">
        <f>IF(F45&lt;&gt;"",SUM(G46:G52),"")</f>
        <v/>
      </c>
      <c r="H53" s="41"/>
      <c r="I53" s="43" t="str">
        <f>IF(F45&lt;&gt;"",SUM(I46:I52),"")</f>
        <v/>
      </c>
      <c r="K53" s="41"/>
      <c r="L53" s="42">
        <f>IF(K45&lt;&gt;"",SUM(L46:L52),"")</f>
        <v>220000</v>
      </c>
      <c r="M53" s="41"/>
      <c r="N53" s="43">
        <f>IF(K45&lt;&gt;"",SUM(N46:N52),"")</f>
        <v>220000</v>
      </c>
    </row>
    <row r="54" spans="1:14" ht="13.5" thickTop="1" x14ac:dyDescent="0.2"/>
    <row r="55" spans="1:14" ht="27.95" customHeight="1" thickBot="1" x14ac:dyDescent="0.25">
      <c r="A55" s="48" t="str">
        <f>IF('Balance des comptes'!B18&lt;&gt;"",'Balance des comptes'!B18,"")</f>
        <v>Honoraires - prestations de service</v>
      </c>
      <c r="B55" s="48"/>
      <c r="C55" s="48"/>
      <c r="D55" s="48"/>
      <c r="F55" s="48" t="str">
        <f>IF('Balance des comptes'!B19&lt;&gt;"",'Balance des comptes'!B19,"")</f>
        <v>Salaires</v>
      </c>
      <c r="G55" s="48"/>
      <c r="H55" s="48"/>
      <c r="I55" s="48"/>
      <c r="K55" s="48" t="str">
        <f>IF('Balance des comptes'!B20&lt;&gt;"",'Balance des comptes'!B20,"")</f>
        <v>Electricité</v>
      </c>
      <c r="L55" s="48"/>
      <c r="M55" s="48"/>
      <c r="N55" s="48"/>
    </row>
    <row r="56" spans="1:14" x14ac:dyDescent="0.2">
      <c r="A56" s="32" t="str">
        <f>IF(B56&lt;&gt;"","SI","")</f>
        <v/>
      </c>
      <c r="B56" s="33" t="str">
        <f>IF('Balance des comptes'!C18&lt;&gt;"",'Balance des comptes'!C18,"")</f>
        <v/>
      </c>
      <c r="C56" s="32" t="str">
        <f>IF(D56&lt;&gt;"","SI","")</f>
        <v/>
      </c>
      <c r="D56" s="34" t="str">
        <f>IF('Balance des comptes'!D18&lt;&gt;"",'Balance des comptes'!D18,"")</f>
        <v/>
      </c>
      <c r="F56" s="32" t="str">
        <f>IF(G56&lt;&gt;"","SI","")</f>
        <v/>
      </c>
      <c r="G56" s="33" t="str">
        <f>IF('Balance des comptes'!C19&lt;&gt;"",'Balance des comptes'!C19,"")</f>
        <v/>
      </c>
      <c r="H56" s="32" t="str">
        <f>IF(I56&lt;&gt;"","SI","")</f>
        <v/>
      </c>
      <c r="I56" s="34" t="str">
        <f>IF('Balance des comptes'!D19&lt;&gt;"",'Balance des comptes'!D19,"")</f>
        <v/>
      </c>
      <c r="K56" s="32" t="str">
        <f>IF(L56&lt;&gt;"","SI","")</f>
        <v/>
      </c>
      <c r="L56" s="33" t="str">
        <f>IF('Balance des comptes'!C20&lt;&gt;"",'Balance des comptes'!C20,"")</f>
        <v/>
      </c>
      <c r="M56" s="32" t="str">
        <f>IF(N56&lt;&gt;"","SI","")</f>
        <v/>
      </c>
      <c r="N56" s="34" t="str">
        <f>IF('Balance des comptes'!D20&lt;&gt;"",'Balance des comptes'!D20,"")</f>
        <v/>
      </c>
    </row>
    <row r="57" spans="1:14" x14ac:dyDescent="0.2">
      <c r="A57" s="35"/>
      <c r="B57" s="36"/>
      <c r="C57" s="35"/>
      <c r="D57" s="37"/>
      <c r="F57" s="35"/>
      <c r="G57" s="36"/>
      <c r="H57" s="35"/>
      <c r="I57" s="37"/>
      <c r="K57" s="35"/>
      <c r="L57" s="36"/>
      <c r="M57" s="35"/>
      <c r="N57" s="37"/>
    </row>
    <row r="58" spans="1:14" x14ac:dyDescent="0.2">
      <c r="A58" s="35"/>
      <c r="B58" s="36"/>
      <c r="C58" s="35"/>
      <c r="D58" s="37"/>
      <c r="F58" s="35"/>
      <c r="G58" s="36"/>
      <c r="H58" s="35"/>
      <c r="I58" s="37"/>
      <c r="K58" s="35"/>
      <c r="L58" s="36"/>
      <c r="M58" s="35"/>
      <c r="N58" s="37"/>
    </row>
    <row r="59" spans="1:14" x14ac:dyDescent="0.2">
      <c r="A59" s="35"/>
      <c r="B59" s="36"/>
      <c r="C59" s="35"/>
      <c r="D59" s="37"/>
      <c r="F59" s="35"/>
      <c r="G59" s="36"/>
      <c r="H59" s="35"/>
      <c r="I59" s="37"/>
      <c r="K59" s="35"/>
      <c r="L59" s="36"/>
      <c r="M59" s="35"/>
      <c r="N59" s="37"/>
    </row>
    <row r="60" spans="1:14" x14ac:dyDescent="0.2">
      <c r="A60" s="35"/>
      <c r="B60" s="36"/>
      <c r="C60" s="35"/>
      <c r="D60" s="37"/>
      <c r="F60" s="35"/>
      <c r="G60" s="36"/>
      <c r="H60" s="35"/>
      <c r="I60" s="37"/>
      <c r="K60" s="35"/>
      <c r="L60" s="36"/>
      <c r="M60" s="35"/>
      <c r="N60" s="37"/>
    </row>
    <row r="61" spans="1:14" x14ac:dyDescent="0.2">
      <c r="A61" s="35"/>
      <c r="B61" s="36"/>
      <c r="C61" s="35"/>
      <c r="D61" s="37"/>
      <c r="F61" s="35"/>
      <c r="G61" s="36"/>
      <c r="H61" s="35"/>
      <c r="I61" s="37"/>
      <c r="K61" s="35"/>
      <c r="L61" s="36"/>
      <c r="M61" s="35"/>
      <c r="N61" s="37"/>
    </row>
    <row r="62" spans="1:14" ht="12.75" customHeight="1" x14ac:dyDescent="0.2">
      <c r="A62" s="38" t="str">
        <f>IF(B62&lt;&gt;"","SF","")</f>
        <v/>
      </c>
      <c r="B62" s="39" t="str">
        <f>IF(SUM(D56:D61)&gt;SUM(B56:B61),SUM(D56:D61)-SUM(B56:B61),"")</f>
        <v/>
      </c>
      <c r="C62" s="38" t="str">
        <f>IF(D62&lt;&gt;"","SF","")</f>
        <v/>
      </c>
      <c r="D62" s="40" t="str">
        <f>IF(SUM(B56:B61)&gt;SUM(D56:D61),SUM(B56:B61)-SUM(D56:D61),"")</f>
        <v/>
      </c>
      <c r="F62" s="38" t="str">
        <f>IF(G62&lt;&gt;"","SF","")</f>
        <v/>
      </c>
      <c r="G62" s="39" t="str">
        <f>IF(SUM(I56:I61)&gt;SUM(G56:G61),SUM(I56:I61)-SUM(G56:G61),"")</f>
        <v/>
      </c>
      <c r="H62" s="38" t="str">
        <f>IF(I62&lt;&gt;"","SF","")</f>
        <v/>
      </c>
      <c r="I62" s="40" t="str">
        <f>IF(SUM(G56:G61)&gt;SUM(I56:I61),SUM(G56:G61)-SUM(I56:I61),"")</f>
        <v/>
      </c>
      <c r="K62" s="38" t="str">
        <f>IF(L62&lt;&gt;"","SF","")</f>
        <v/>
      </c>
      <c r="L62" s="39" t="str">
        <f>IF(SUM(N56:N61)&gt;SUM(L56:L61),SUM(N56:N61)-SUM(L56:L61),"")</f>
        <v/>
      </c>
      <c r="M62" s="38" t="str">
        <f>IF(N62&lt;&gt;"","SF","")</f>
        <v/>
      </c>
      <c r="N62" s="40" t="str">
        <f>IF(SUM(L56:L61)&gt;SUM(N56:N61),SUM(L56:L61)-SUM(N56:N61),"")</f>
        <v/>
      </c>
    </row>
    <row r="63" spans="1:14" ht="13.5" thickBot="1" x14ac:dyDescent="0.25">
      <c r="A63" s="41"/>
      <c r="B63" s="42">
        <f>IF(A55&lt;&gt;"",SUM(B56:B62),"")</f>
        <v>0</v>
      </c>
      <c r="C63" s="41"/>
      <c r="D63" s="43">
        <f>IF(A55&lt;&gt;"",SUM(D56:D62),"")</f>
        <v>0</v>
      </c>
      <c r="F63" s="41"/>
      <c r="G63" s="42">
        <f>IF(F55&lt;&gt;"",SUM(G56:G62),"")</f>
        <v>0</v>
      </c>
      <c r="H63" s="41"/>
      <c r="I63" s="43">
        <f>IF(F55&lt;&gt;"",SUM(I56:I62),"")</f>
        <v>0</v>
      </c>
      <c r="K63" s="41"/>
      <c r="L63" s="42">
        <f>IF(K55&lt;&gt;"",SUM(L56:L62),"")</f>
        <v>0</v>
      </c>
      <c r="M63" s="41"/>
      <c r="N63" s="43">
        <f>IF(K55&lt;&gt;"",SUM(N56:N62),"")</f>
        <v>0</v>
      </c>
    </row>
    <row r="64" spans="1:14" ht="13.5" thickTop="1" x14ac:dyDescent="0.2">
      <c r="A64" s="44"/>
      <c r="B64" s="45"/>
      <c r="C64" s="44"/>
      <c r="D64" s="45"/>
      <c r="F64" s="44"/>
      <c r="G64" s="45"/>
      <c r="H64" s="44"/>
      <c r="I64" s="45"/>
      <c r="K64" s="44"/>
      <c r="L64" s="45"/>
      <c r="M64" s="44"/>
      <c r="N64" s="45"/>
    </row>
    <row r="65" spans="1:14" ht="27.95" customHeight="1" thickBot="1" x14ac:dyDescent="0.25">
      <c r="A65" s="48" t="str">
        <f>IF('Balance des comptes'!B21&lt;&gt;"",'Balance des comptes'!B21,"")</f>
        <v>Frais internet</v>
      </c>
      <c r="B65" s="48"/>
      <c r="C65" s="48"/>
      <c r="D65" s="48"/>
      <c r="F65" s="48" t="str">
        <f>IF('Balance des comptes'!B22&lt;&gt;"",'Balance des comptes'!B22,"")</f>
        <v>Assurances</v>
      </c>
      <c r="G65" s="48"/>
      <c r="H65" s="48"/>
      <c r="I65" s="48"/>
      <c r="K65" s="48" t="str">
        <f>IF('Balance des comptes'!B23&lt;&gt;"",'Balance des comptes'!B23,"")</f>
        <v>Loyer</v>
      </c>
      <c r="L65" s="48"/>
      <c r="M65" s="48"/>
      <c r="N65" s="48"/>
    </row>
    <row r="66" spans="1:14" x14ac:dyDescent="0.2">
      <c r="A66" s="32" t="str">
        <f>IF(B66&lt;&gt;"","SI","")</f>
        <v/>
      </c>
      <c r="B66" s="33" t="str">
        <f>IF('Balance des comptes'!C21&lt;&gt;"",'Balance des comptes'!C21,"")</f>
        <v/>
      </c>
      <c r="C66" s="32" t="str">
        <f>IF(D66&lt;&gt;"","SI","")</f>
        <v/>
      </c>
      <c r="D66" s="34" t="str">
        <f>IF('Balance des comptes'!D21&lt;&gt;"",'Balance des comptes'!D21,"")</f>
        <v/>
      </c>
      <c r="F66" s="32" t="str">
        <f>IF(G66&lt;&gt;"","SI","")</f>
        <v/>
      </c>
      <c r="G66" s="33" t="str">
        <f>IF('Balance des comptes'!C22&lt;&gt;"",'Balance des comptes'!C22,"")</f>
        <v/>
      </c>
      <c r="H66" s="32" t="str">
        <f>IF(I66&lt;&gt;"","SI","")</f>
        <v/>
      </c>
      <c r="I66" s="34" t="str">
        <f>IF('Balance des comptes'!D22&lt;&gt;"",'Balance des comptes'!D22,"")</f>
        <v/>
      </c>
      <c r="K66" s="32" t="str">
        <f>IF(L66&lt;&gt;"","SI","")</f>
        <v/>
      </c>
      <c r="L66" s="33" t="str">
        <f>IF('Balance des comptes'!C23&lt;&gt;"",'Balance des comptes'!C23,"")</f>
        <v/>
      </c>
      <c r="M66" s="32"/>
      <c r="N66" s="34"/>
    </row>
    <row r="67" spans="1:14" x14ac:dyDescent="0.2">
      <c r="A67" s="35"/>
      <c r="B67" s="36"/>
      <c r="C67" s="35"/>
      <c r="D67" s="37"/>
      <c r="F67" s="35"/>
      <c r="G67" s="36"/>
      <c r="H67" s="35"/>
      <c r="I67" s="37"/>
      <c r="K67" s="35"/>
      <c r="L67" s="36"/>
      <c r="M67" s="35"/>
      <c r="N67" s="37"/>
    </row>
    <row r="68" spans="1:14" x14ac:dyDescent="0.2">
      <c r="A68" s="35"/>
      <c r="B68" s="36"/>
      <c r="C68" s="35"/>
      <c r="D68" s="37"/>
      <c r="F68" s="35"/>
      <c r="G68" s="36"/>
      <c r="H68" s="35"/>
      <c r="I68" s="37"/>
      <c r="K68" s="35"/>
      <c r="L68" s="36"/>
      <c r="M68" s="35"/>
      <c r="N68" s="37"/>
    </row>
    <row r="69" spans="1:14" x14ac:dyDescent="0.2">
      <c r="A69" s="35"/>
      <c r="B69" s="36"/>
      <c r="C69" s="35"/>
      <c r="D69" s="37"/>
      <c r="F69" s="35"/>
      <c r="G69" s="36"/>
      <c r="H69" s="35"/>
      <c r="I69" s="37"/>
      <c r="K69" s="35"/>
      <c r="L69" s="36"/>
      <c r="M69" s="35"/>
      <c r="N69" s="37"/>
    </row>
    <row r="70" spans="1:14" x14ac:dyDescent="0.2">
      <c r="A70" s="35"/>
      <c r="B70" s="36"/>
      <c r="C70" s="35"/>
      <c r="D70" s="37"/>
      <c r="F70" s="35"/>
      <c r="G70" s="36"/>
      <c r="H70" s="35"/>
      <c r="I70" s="37"/>
      <c r="K70" s="35"/>
      <c r="L70" s="36"/>
      <c r="M70" s="35"/>
      <c r="N70" s="37"/>
    </row>
    <row r="71" spans="1:14" x14ac:dyDescent="0.2">
      <c r="A71" s="35"/>
      <c r="B71" s="36"/>
      <c r="C71" s="35"/>
      <c r="D71" s="37"/>
      <c r="F71" s="35"/>
      <c r="G71" s="36"/>
      <c r="H71" s="35"/>
      <c r="I71" s="37"/>
      <c r="K71" s="35"/>
      <c r="L71" s="36"/>
      <c r="M71" s="35"/>
      <c r="N71" s="37"/>
    </row>
    <row r="72" spans="1:14" ht="12.75" customHeight="1" x14ac:dyDescent="0.2">
      <c r="A72" s="38" t="str">
        <f>IF(B72&lt;&gt;"","SF","")</f>
        <v/>
      </c>
      <c r="B72" s="39" t="str">
        <f>IF(SUM(D66:D71)&gt;SUM(B66:B71),SUM(D66:D71)-SUM(B66:B71),"")</f>
        <v/>
      </c>
      <c r="C72" s="38" t="str">
        <f>IF(D72&lt;&gt;"","SF","")</f>
        <v/>
      </c>
      <c r="D72" s="40" t="str">
        <f>IF(SUM(B66:B71)&gt;SUM(D66:D71),SUM(B66:B71)-SUM(D66:D71),"")</f>
        <v/>
      </c>
      <c r="F72" s="38" t="str">
        <f>IF(G72&lt;&gt;"","SF","")</f>
        <v/>
      </c>
      <c r="G72" s="39" t="str">
        <f>IF(SUM(I66:I71)&gt;SUM(G66:G71),SUM(I66:I71)-SUM(G66:G71),"")</f>
        <v/>
      </c>
      <c r="H72" s="38" t="str">
        <f>IF(I72&lt;&gt;"","SF","")</f>
        <v/>
      </c>
      <c r="I72" s="40" t="str">
        <f>IF(SUM(G66:G71)&gt;SUM(I66:I71),SUM(G66:G71)-SUM(I66:I71),"")</f>
        <v/>
      </c>
      <c r="K72" s="38" t="str">
        <f>IF(L72&lt;&gt;"","SF","")</f>
        <v/>
      </c>
      <c r="L72" s="39" t="str">
        <f>IF(SUM(N66:N71)&gt;SUM(L66:L71),SUM(N66:N71)-SUM(L66:L71),"")</f>
        <v/>
      </c>
      <c r="M72" s="38" t="str">
        <f>IF(N72&lt;&gt;"","SF","")</f>
        <v/>
      </c>
      <c r="N72" s="40" t="str">
        <f>IF(SUM(L66:L71)&gt;SUM(N66:N71),SUM(L66:L71)-SUM(N66:N71),"")</f>
        <v/>
      </c>
    </row>
    <row r="73" spans="1:14" ht="13.5" thickBot="1" x14ac:dyDescent="0.25">
      <c r="A73" s="41"/>
      <c r="B73" s="42">
        <f>IF(A65&lt;&gt;"",SUM(B66:B72),"")</f>
        <v>0</v>
      </c>
      <c r="C73" s="41"/>
      <c r="D73" s="43">
        <f>IF(A65&lt;&gt;"",SUM(D66:D72),"")</f>
        <v>0</v>
      </c>
      <c r="F73" s="41"/>
      <c r="G73" s="42">
        <f>IF(F65&lt;&gt;"",SUM(G66:G72),"")</f>
        <v>0</v>
      </c>
      <c r="H73" s="41"/>
      <c r="I73" s="43">
        <f>IF(F65&lt;&gt;"",SUM(I66:I72),"")</f>
        <v>0</v>
      </c>
      <c r="K73" s="41"/>
      <c r="L73" s="42">
        <f>IF(K65&lt;&gt;"",SUM(L66:L72),"")</f>
        <v>0</v>
      </c>
      <c r="M73" s="41"/>
      <c r="N73" s="43">
        <f>IF(K65&lt;&gt;"",SUM(N66:N72),"")</f>
        <v>0</v>
      </c>
    </row>
    <row r="74" spans="1:14" ht="13.5" thickTop="1" x14ac:dyDescent="0.2">
      <c r="A74" s="44"/>
      <c r="B74" s="45"/>
      <c r="C74" s="44"/>
      <c r="D74" s="45"/>
      <c r="F74" s="44"/>
      <c r="G74" s="45"/>
      <c r="H74" s="44"/>
      <c r="I74" s="45"/>
      <c r="K74" s="44"/>
      <c r="L74" s="45"/>
      <c r="M74" s="44"/>
      <c r="N74" s="45"/>
    </row>
    <row r="75" spans="1:14" ht="27.95" customHeight="1" thickBot="1" x14ac:dyDescent="0.25">
      <c r="A75" s="48" t="str">
        <f>IF('Balance des comptes'!B24&lt;&gt;"",'Balance des comptes'!B24,"")</f>
        <v>Intérêts et frais</v>
      </c>
      <c r="B75" s="48"/>
      <c r="C75" s="48"/>
      <c r="D75" s="48"/>
      <c r="F75" s="48" t="str">
        <f>IF('Balance des comptes'!B25&lt;&gt;"",'Balance des comptes'!B25,"")</f>
        <v>Frais administratif - téléphone - frais de bureau</v>
      </c>
      <c r="G75" s="48"/>
      <c r="H75" s="48"/>
      <c r="I75" s="48"/>
      <c r="K75" s="48" t="str">
        <f>IF('Balance des comptes'!B26&lt;&gt;"",'Balance des comptes'!B26,"")</f>
        <v>Publicité</v>
      </c>
      <c r="L75" s="48"/>
      <c r="M75" s="48"/>
      <c r="N75" s="48"/>
    </row>
    <row r="76" spans="1:14" x14ac:dyDescent="0.2">
      <c r="A76" s="32" t="str">
        <f>IF(B76&lt;&gt;"","SI","")</f>
        <v/>
      </c>
      <c r="B76" s="33" t="str">
        <f>IF('Balance des comptes'!C24&lt;&gt;"",'Balance des comptes'!C24,"")</f>
        <v/>
      </c>
      <c r="C76" s="32" t="str">
        <f>IF(D76&lt;&gt;"","SI","")</f>
        <v/>
      </c>
      <c r="D76" s="34" t="str">
        <f>IF('Balance des comptes'!D24&lt;&gt;"",'Balance des comptes'!D24,"")</f>
        <v/>
      </c>
      <c r="F76" s="32" t="str">
        <f>IF(G76&lt;&gt;"","SI","")</f>
        <v/>
      </c>
      <c r="G76" s="33" t="str">
        <f>IF('Balance des comptes'!C25&lt;&gt;"",'Balance des comptes'!C25,"")</f>
        <v/>
      </c>
      <c r="H76" s="32" t="str">
        <f>IF(I76&lt;&gt;"","SI","")</f>
        <v/>
      </c>
      <c r="I76" s="34" t="str">
        <f>IF('Balance des comptes'!D25&lt;&gt;"",'Balance des comptes'!D25,"")</f>
        <v/>
      </c>
      <c r="K76" s="32" t="str">
        <f>IF(L76&lt;&gt;"","SI","")</f>
        <v/>
      </c>
      <c r="L76" s="33" t="str">
        <f>IF('Balance des comptes'!C26&lt;&gt;"",'Balance des comptes'!C26,"")</f>
        <v/>
      </c>
      <c r="M76" s="32"/>
      <c r="N76" s="34"/>
    </row>
    <row r="77" spans="1:14" x14ac:dyDescent="0.2">
      <c r="A77" s="35"/>
      <c r="B77" s="36"/>
      <c r="C77" s="35"/>
      <c r="D77" s="37"/>
      <c r="F77" s="35"/>
      <c r="G77" s="36"/>
      <c r="H77" s="35"/>
      <c r="I77" s="37"/>
      <c r="K77" s="35"/>
      <c r="L77" s="36"/>
      <c r="M77" s="35"/>
      <c r="N77" s="37"/>
    </row>
    <row r="78" spans="1:14" x14ac:dyDescent="0.2">
      <c r="A78" s="35"/>
      <c r="B78" s="36"/>
      <c r="C78" s="35"/>
      <c r="D78" s="37"/>
      <c r="F78" s="35"/>
      <c r="G78" s="36"/>
      <c r="H78" s="35"/>
      <c r="I78" s="37"/>
      <c r="K78" s="35"/>
      <c r="L78" s="36"/>
      <c r="M78" s="35"/>
      <c r="N78" s="37"/>
    </row>
    <row r="79" spans="1:14" x14ac:dyDescent="0.2">
      <c r="A79" s="35"/>
      <c r="B79" s="36"/>
      <c r="C79" s="35"/>
      <c r="D79" s="37"/>
      <c r="F79" s="35"/>
      <c r="G79" s="36"/>
      <c r="H79" s="35"/>
      <c r="I79" s="37"/>
      <c r="K79" s="35"/>
      <c r="L79" s="36"/>
      <c r="M79" s="35"/>
      <c r="N79" s="37"/>
    </row>
    <row r="80" spans="1:14" x14ac:dyDescent="0.2">
      <c r="A80" s="35"/>
      <c r="B80" s="36"/>
      <c r="C80" s="35"/>
      <c r="D80" s="37"/>
      <c r="F80" s="35"/>
      <c r="G80" s="36"/>
      <c r="H80" s="35"/>
      <c r="I80" s="37"/>
      <c r="K80" s="35"/>
      <c r="L80" s="36"/>
      <c r="M80" s="35"/>
      <c r="N80" s="37"/>
    </row>
    <row r="81" spans="1:14" x14ac:dyDescent="0.2">
      <c r="A81" s="35"/>
      <c r="B81" s="36"/>
      <c r="C81" s="35"/>
      <c r="D81" s="37"/>
      <c r="F81" s="35"/>
      <c r="G81" s="36"/>
      <c r="H81" s="35"/>
      <c r="I81" s="37"/>
      <c r="K81" s="35"/>
      <c r="L81" s="36"/>
      <c r="M81" s="35"/>
      <c r="N81" s="37"/>
    </row>
    <row r="82" spans="1:14" ht="12.75" customHeight="1" x14ac:dyDescent="0.2">
      <c r="A82" s="38" t="str">
        <f>IF(B82&lt;&gt;"","SF","")</f>
        <v/>
      </c>
      <c r="B82" s="39" t="str">
        <f>IF(SUM(D76:D81)&gt;SUM(B76:B81),SUM(D76:D81)-SUM(B76:B81),"")</f>
        <v/>
      </c>
      <c r="C82" s="38" t="str">
        <f>IF(D82&lt;&gt;"","SF","")</f>
        <v/>
      </c>
      <c r="D82" s="40" t="str">
        <f>IF(SUM(B76:B81)&gt;SUM(D76:D81),SUM(B76:B81)-SUM(D76:D81),"")</f>
        <v/>
      </c>
      <c r="F82" s="38" t="str">
        <f>IF(G82&lt;&gt;"","SF","")</f>
        <v/>
      </c>
      <c r="G82" s="39" t="str">
        <f>IF(SUM(I76:I81)&gt;SUM(G76:G81),SUM(I76:I81)-SUM(G76:G81),"")</f>
        <v/>
      </c>
      <c r="H82" s="38" t="str">
        <f>IF(I82&lt;&gt;"","SF","")</f>
        <v/>
      </c>
      <c r="I82" s="40" t="str">
        <f>IF(SUM(G76:G81)&gt;SUM(I76:I81),SUM(G76:G81)-SUM(I76:I81),"")</f>
        <v/>
      </c>
      <c r="K82" s="38" t="str">
        <f>IF(L82&lt;&gt;"","SF","")</f>
        <v/>
      </c>
      <c r="L82" s="39" t="str">
        <f>IF(SUM(N76:N81)&gt;SUM(L76:L81),SUM(N76:N81)-SUM(L76:L81),"")</f>
        <v/>
      </c>
      <c r="M82" s="38" t="str">
        <f>IF(N82&lt;&gt;"","SF","")</f>
        <v/>
      </c>
      <c r="N82" s="40" t="str">
        <f>IF(SUM(L76:L81)&gt;SUM(N76:N81),SUM(L76:L81)-SUM(N76:N81),"")</f>
        <v/>
      </c>
    </row>
    <row r="83" spans="1:14" ht="13.5" thickBot="1" x14ac:dyDescent="0.25">
      <c r="A83" s="41"/>
      <c r="B83" s="42">
        <f>IF(A75&lt;&gt;"",SUM(B76:B82),"")</f>
        <v>0</v>
      </c>
      <c r="C83" s="41"/>
      <c r="D83" s="43">
        <f>IF(A75&lt;&gt;"",SUM(D76:D82),"")</f>
        <v>0</v>
      </c>
      <c r="F83" s="41"/>
      <c r="G83" s="42">
        <f>IF(F75&lt;&gt;"",SUM(G76:G82),"")</f>
        <v>0</v>
      </c>
      <c r="H83" s="41"/>
      <c r="I83" s="43">
        <f>IF(F75&lt;&gt;"",SUM(I76:I82),"")</f>
        <v>0</v>
      </c>
      <c r="K83" s="41"/>
      <c r="L83" s="42">
        <f>IF(K75&lt;&gt;"",SUM(L76:L82),"")</f>
        <v>0</v>
      </c>
      <c r="M83" s="41"/>
      <c r="N83" s="43">
        <f>IF(K75&lt;&gt;"",SUM(N76:N82),"")</f>
        <v>0</v>
      </c>
    </row>
    <row r="84" spans="1:14" ht="13.5" thickTop="1" x14ac:dyDescent="0.2">
      <c r="A84" s="44"/>
      <c r="B84" s="45"/>
      <c r="C84" s="44"/>
      <c r="D84" s="45"/>
      <c r="F84" s="44"/>
      <c r="G84" s="45"/>
      <c r="H84" s="44"/>
      <c r="I84" s="45"/>
      <c r="K84" s="44"/>
      <c r="L84" s="45"/>
      <c r="M84" s="44"/>
      <c r="N84" s="45"/>
    </row>
    <row r="85" spans="1:14" ht="27.95" customHeight="1" thickBot="1" x14ac:dyDescent="0.25">
      <c r="A85" s="48" t="str">
        <f>IF('Balance des comptes'!B27&lt;&gt;"",'Balance des comptes'!B27,"")</f>
        <v>Frais et entretien véhicules</v>
      </c>
      <c r="B85" s="48"/>
      <c r="C85" s="48"/>
      <c r="D85" s="48"/>
      <c r="F85" s="48" t="str">
        <f>IF('Balance des comptes'!B28&lt;&gt;"",'Balance des comptes'!B28,"")</f>
        <v>Produits des locations de voitures</v>
      </c>
      <c r="G85" s="48"/>
      <c r="H85" s="48"/>
      <c r="I85" s="48"/>
      <c r="K85" s="48" t="str">
        <f>IF('Balance des comptes'!B29&lt;&gt;"",'Balance des comptes'!B29,"")</f>
        <v>Charges et produits exceptionnels</v>
      </c>
      <c r="L85" s="48"/>
      <c r="M85" s="48"/>
      <c r="N85" s="48"/>
    </row>
    <row r="86" spans="1:14" x14ac:dyDescent="0.2">
      <c r="A86" s="32" t="str">
        <f>IF(B86&lt;&gt;"","SI","")</f>
        <v/>
      </c>
      <c r="B86" s="33" t="str">
        <f>IF('Balance des comptes'!C27&lt;&gt;"",'Balance des comptes'!C27,"")</f>
        <v/>
      </c>
      <c r="C86" s="32" t="str">
        <f>IF(D86&lt;&gt;"","SI","")</f>
        <v/>
      </c>
      <c r="D86" s="34" t="str">
        <f>IF('Balance des comptes'!D27&lt;&gt;"",'Balance des comptes'!D27,"")</f>
        <v/>
      </c>
      <c r="F86" s="32" t="str">
        <f>IF(G86&lt;&gt;"","SI","")</f>
        <v/>
      </c>
      <c r="G86" s="33" t="str">
        <f>IF('Balance des comptes'!C28&lt;&gt;"",'Balance des comptes'!C28,"")</f>
        <v/>
      </c>
      <c r="H86" s="32" t="str">
        <f>IF(I86&lt;&gt;"","SI","")</f>
        <v/>
      </c>
      <c r="I86" s="34" t="str">
        <f>IF('Balance des comptes'!D28&lt;&gt;"",'Balance des comptes'!D28,"")</f>
        <v/>
      </c>
      <c r="K86" s="32" t="str">
        <f>IF(L86&lt;&gt;"","SI","")</f>
        <v/>
      </c>
      <c r="L86" s="33" t="str">
        <f>IF('Balance des comptes'!C29&lt;&gt;"",'Balance des comptes'!C29,"")</f>
        <v/>
      </c>
      <c r="M86" s="32" t="str">
        <f>IF(N86&lt;&gt;"","SI","")</f>
        <v/>
      </c>
      <c r="N86" s="34" t="str">
        <f>IF('Balance des comptes'!D29&lt;&gt;"",'Balance des comptes'!D29,"")</f>
        <v/>
      </c>
    </row>
    <row r="87" spans="1:14" x14ac:dyDescent="0.2">
      <c r="A87" s="35"/>
      <c r="B87" s="36"/>
      <c r="C87" s="35"/>
      <c r="D87" s="37"/>
      <c r="F87" s="35"/>
      <c r="G87" s="36"/>
      <c r="H87" s="35"/>
      <c r="I87" s="37"/>
      <c r="K87" s="35"/>
      <c r="L87" s="36"/>
      <c r="M87" s="35"/>
      <c r="N87" s="37"/>
    </row>
    <row r="88" spans="1:14" x14ac:dyDescent="0.2">
      <c r="A88" s="35"/>
      <c r="B88" s="36"/>
      <c r="C88" s="35"/>
      <c r="D88" s="37"/>
      <c r="F88" s="35"/>
      <c r="G88" s="36"/>
      <c r="H88" s="35"/>
      <c r="I88" s="37"/>
      <c r="K88" s="35"/>
      <c r="L88" s="36"/>
      <c r="M88" s="35"/>
      <c r="N88" s="37"/>
    </row>
    <row r="89" spans="1:14" x14ac:dyDescent="0.2">
      <c r="A89" s="35"/>
      <c r="B89" s="36"/>
      <c r="C89" s="35"/>
      <c r="D89" s="37"/>
      <c r="F89" s="35"/>
      <c r="G89" s="36"/>
      <c r="H89" s="35"/>
      <c r="I89" s="37"/>
      <c r="K89" s="35"/>
      <c r="L89" s="36"/>
      <c r="M89" s="35"/>
      <c r="N89" s="37"/>
    </row>
    <row r="90" spans="1:14" x14ac:dyDescent="0.2">
      <c r="A90" s="35"/>
      <c r="B90" s="36"/>
      <c r="C90" s="35"/>
      <c r="D90" s="37"/>
      <c r="F90" s="35"/>
      <c r="G90" s="36"/>
      <c r="H90" s="35"/>
      <c r="I90" s="37"/>
      <c r="K90" s="35"/>
      <c r="L90" s="36"/>
      <c r="M90" s="35"/>
      <c r="N90" s="37"/>
    </row>
    <row r="91" spans="1:14" x14ac:dyDescent="0.2">
      <c r="A91" s="35"/>
      <c r="B91" s="36"/>
      <c r="C91" s="35"/>
      <c r="D91" s="37"/>
      <c r="F91" s="35"/>
      <c r="G91" s="36"/>
      <c r="H91" s="35"/>
      <c r="I91" s="37"/>
      <c r="K91" s="35"/>
      <c r="L91" s="36"/>
      <c r="M91" s="35"/>
      <c r="N91" s="37"/>
    </row>
    <row r="92" spans="1:14" ht="12.75" customHeight="1" x14ac:dyDescent="0.2">
      <c r="A92" s="38" t="str">
        <f>IF(B92&lt;&gt;"","SF","")</f>
        <v/>
      </c>
      <c r="B92" s="39" t="str">
        <f>IF(SUM(D86:D91)&gt;SUM(B86:B91),SUM(D86:D91)-SUM(B86:B91),"")</f>
        <v/>
      </c>
      <c r="C92" s="38" t="str">
        <f>IF(D92&lt;&gt;"","SF","")</f>
        <v/>
      </c>
      <c r="D92" s="40" t="str">
        <f>IF(SUM(B86:B91)&gt;SUM(D86:D91),SUM(B86:B91)-SUM(D86:D91),"")</f>
        <v/>
      </c>
      <c r="F92" s="38" t="str">
        <f>IF(G92&lt;&gt;"","SF","")</f>
        <v/>
      </c>
      <c r="G92" s="39" t="str">
        <f>IF(SUM(I86:I91)&gt;SUM(G86:G91),SUM(I86:I91)-SUM(G86:G91),"")</f>
        <v/>
      </c>
      <c r="H92" s="38" t="str">
        <f>IF(I92&lt;&gt;"","SF","")</f>
        <v/>
      </c>
      <c r="I92" s="40" t="str">
        <f>IF(SUM(G86:G91)&gt;SUM(I86:I91),SUM(G86:G91)-SUM(I86:I91),"")</f>
        <v/>
      </c>
      <c r="K92" s="38" t="str">
        <f>IF(L92&lt;&gt;"","SF","")</f>
        <v/>
      </c>
      <c r="L92" s="39" t="str">
        <f>IF(SUM(N86:N91)&gt;SUM(L86:L91),SUM(N86:N91)-SUM(L86:L91),"")</f>
        <v/>
      </c>
      <c r="M92" s="38" t="str">
        <f>IF(N92&lt;&gt;"","SF","")</f>
        <v/>
      </c>
      <c r="N92" s="40" t="str">
        <f>IF(SUM(L86:L91)&gt;SUM(N86:N91),SUM(L86:L91)-SUM(N86:N91),"")</f>
        <v/>
      </c>
    </row>
    <row r="93" spans="1:14" ht="13.5" thickBot="1" x14ac:dyDescent="0.25">
      <c r="A93" s="41"/>
      <c r="B93" s="42">
        <f>IF(A85&lt;&gt;"",SUM(B86:B92),"")</f>
        <v>0</v>
      </c>
      <c r="C93" s="41"/>
      <c r="D93" s="43">
        <f>IF(A85&lt;&gt;"",SUM(D86:D92),"")</f>
        <v>0</v>
      </c>
      <c r="F93" s="41"/>
      <c r="G93" s="42">
        <f>IF(F85&lt;&gt;"",SUM(G86:G92),"")</f>
        <v>0</v>
      </c>
      <c r="H93" s="41"/>
      <c r="I93" s="43">
        <f>IF(F85&lt;&gt;"",SUM(I86:I92),"")</f>
        <v>0</v>
      </c>
      <c r="K93" s="41"/>
      <c r="L93" s="42">
        <f>IF(K85&lt;&gt;"",SUM(L86:L92),"")</f>
        <v>0</v>
      </c>
      <c r="M93" s="41"/>
      <c r="N93" s="43">
        <f>IF(K85&lt;&gt;"",SUM(N86:N92),"")</f>
        <v>0</v>
      </c>
    </row>
    <row r="94" spans="1:14" ht="13.5" thickTop="1" x14ac:dyDescent="0.2">
      <c r="A94" s="44"/>
      <c r="B94" s="45"/>
      <c r="C94" s="44"/>
      <c r="D94" s="45"/>
      <c r="F94" s="44"/>
      <c r="G94" s="45"/>
      <c r="H94" s="44"/>
      <c r="I94" s="45"/>
      <c r="K94" s="44"/>
      <c r="L94" s="45"/>
      <c r="M94" s="44"/>
      <c r="N94" s="45"/>
    </row>
    <row r="95" spans="1:14" ht="27.95" customHeight="1" thickBot="1" x14ac:dyDescent="0.25">
      <c r="A95" s="48" t="str">
        <f>IF('Balance des comptes'!B31&lt;&gt;"",'Balance des comptes'!B31,"")</f>
        <v/>
      </c>
      <c r="B95" s="48"/>
      <c r="C95" s="48"/>
      <c r="D95" s="48"/>
      <c r="F95" s="48" t="str">
        <f>IF('Balance des comptes'!B32&lt;&gt;"",'Balance des comptes'!B32,"")</f>
        <v/>
      </c>
      <c r="G95" s="48"/>
      <c r="H95" s="48"/>
      <c r="I95" s="48"/>
      <c r="K95" s="48"/>
      <c r="L95" s="48"/>
      <c r="M95" s="48"/>
      <c r="N95" s="48"/>
    </row>
    <row r="96" spans="1:14" x14ac:dyDescent="0.2">
      <c r="A96" s="32" t="str">
        <f>IF(B96&lt;&gt;"","SI","")</f>
        <v/>
      </c>
      <c r="B96" s="33" t="str">
        <f>IF('Balance des comptes'!C31&lt;&gt;"",'Balance des comptes'!C31,"")</f>
        <v/>
      </c>
      <c r="C96" s="32" t="str">
        <f>IF(D96&lt;&gt;"","SI","")</f>
        <v/>
      </c>
      <c r="D96" s="34" t="str">
        <f>IF('Balance des comptes'!D31&lt;&gt;"",'Balance des comptes'!D31,"")</f>
        <v/>
      </c>
      <c r="F96" s="32" t="str">
        <f>IF(G96&lt;&gt;"","SI","")</f>
        <v/>
      </c>
      <c r="G96" s="33" t="str">
        <f>IF('Balance des comptes'!C32&lt;&gt;"",'Balance des comptes'!C32,"")</f>
        <v/>
      </c>
      <c r="H96" s="32"/>
      <c r="I96" s="34"/>
      <c r="K96" s="32" t="str">
        <f>IF(L96&lt;&gt;"","SI","")</f>
        <v/>
      </c>
      <c r="L96" s="33" t="str">
        <f>IF('Balance des comptes'!C33&lt;&gt;"",'Balance des comptes'!C33,"")</f>
        <v/>
      </c>
      <c r="M96" s="32" t="str">
        <f>IF(N96&lt;&gt;"","SI","")</f>
        <v/>
      </c>
      <c r="N96" s="34" t="str">
        <f>IF('Balance des comptes'!D33&lt;&gt;"",'Balance des comptes'!D33,"")</f>
        <v/>
      </c>
    </row>
    <row r="97" spans="1:14" x14ac:dyDescent="0.2">
      <c r="A97" s="35"/>
      <c r="B97" s="36"/>
      <c r="C97" s="35"/>
      <c r="D97" s="37"/>
      <c r="F97" s="35"/>
      <c r="G97" s="36"/>
      <c r="H97" s="35"/>
      <c r="I97" s="37"/>
      <c r="K97" s="35"/>
      <c r="L97" s="36"/>
      <c r="M97" s="35"/>
      <c r="N97" s="37"/>
    </row>
    <row r="98" spans="1:14" x14ac:dyDescent="0.2">
      <c r="A98" s="35"/>
      <c r="B98" s="36"/>
      <c r="C98" s="35"/>
      <c r="D98" s="37"/>
      <c r="F98" s="35"/>
      <c r="G98" s="36"/>
      <c r="H98" s="35"/>
      <c r="I98" s="37"/>
      <c r="K98" s="35"/>
      <c r="L98" s="36"/>
      <c r="M98" s="35"/>
      <c r="N98" s="37"/>
    </row>
    <row r="99" spans="1:14" x14ac:dyDescent="0.2">
      <c r="A99" s="35"/>
      <c r="B99" s="36"/>
      <c r="C99" s="35"/>
      <c r="D99" s="37"/>
      <c r="F99" s="35"/>
      <c r="G99" s="36"/>
      <c r="H99" s="35"/>
      <c r="I99" s="37"/>
      <c r="K99" s="35"/>
      <c r="L99" s="36"/>
      <c r="M99" s="35"/>
      <c r="N99" s="37"/>
    </row>
    <row r="100" spans="1:14" x14ac:dyDescent="0.2">
      <c r="A100" s="35"/>
      <c r="B100" s="36"/>
      <c r="C100" s="35"/>
      <c r="D100" s="37"/>
      <c r="F100" s="35"/>
      <c r="G100" s="36"/>
      <c r="H100" s="35"/>
      <c r="I100" s="37"/>
      <c r="K100" s="35"/>
      <c r="L100" s="36"/>
      <c r="M100" s="35"/>
      <c r="N100" s="37"/>
    </row>
    <row r="101" spans="1:14" x14ac:dyDescent="0.2">
      <c r="A101" s="38" t="str">
        <f>IF(B101&lt;&gt;"","SF","")</f>
        <v/>
      </c>
      <c r="B101" s="39" t="str">
        <f>IF(SUM(D96:D100)&gt;SUM(B96:B100),SUM(D96:D100)-SUM(B96:B100),"")</f>
        <v/>
      </c>
      <c r="C101" s="38" t="str">
        <f>IF(D101&lt;&gt;"","SF","")</f>
        <v/>
      </c>
      <c r="D101" s="40" t="str">
        <f>IF(SUM(B96:B100)&gt;SUM(D96:D100),SUM(B96:B100)-SUM(D96:D100),"")</f>
        <v/>
      </c>
      <c r="F101" s="38" t="str">
        <f>IF(G101&lt;&gt;"","SF","")</f>
        <v/>
      </c>
      <c r="G101" s="39" t="str">
        <f>IF(SUM(I96:I100)&gt;SUM(G96:G100),SUM(I96:I100)-SUM(G96:G100),"")</f>
        <v/>
      </c>
      <c r="H101" s="38" t="str">
        <f>IF(I101&lt;&gt;"","SF","")</f>
        <v/>
      </c>
      <c r="I101" s="40" t="str">
        <f>IF(SUM(G96:G100)&gt;SUM(I96:I100),SUM(G96:G100)-SUM(I96:I100),"")</f>
        <v/>
      </c>
      <c r="K101" s="38" t="str">
        <f>IF(L101&lt;&gt;"","SF","")</f>
        <v/>
      </c>
      <c r="L101" s="39" t="str">
        <f>IF(SUM(N96:N100)&gt;SUM(L96:L100),SUM(N96:N100)-SUM(L96:L100),"")</f>
        <v/>
      </c>
      <c r="M101" s="38" t="str">
        <f>IF(N101&lt;&gt;"","SF","")</f>
        <v/>
      </c>
      <c r="N101" s="40" t="str">
        <f>IF(SUM(L96:L100)&gt;SUM(N96:N100),SUM(L96:L100)-SUM(N96:N100),"")</f>
        <v/>
      </c>
    </row>
    <row r="102" spans="1:14" ht="13.5" thickBot="1" x14ac:dyDescent="0.25">
      <c r="A102" s="41"/>
      <c r="B102" s="42" t="str">
        <f>IF(A95&lt;&gt;"",SUM(B96:B101),"")</f>
        <v/>
      </c>
      <c r="C102" s="41"/>
      <c r="D102" s="43" t="str">
        <f>IF(A95&lt;&gt;"",SUM(D96:D101),"")</f>
        <v/>
      </c>
      <c r="F102" s="41"/>
      <c r="G102" s="42" t="str">
        <f>IF(F95&lt;&gt;"",SUM(G96:G101),"")</f>
        <v/>
      </c>
      <c r="H102" s="41"/>
      <c r="I102" s="43" t="str">
        <f>IF(F95&lt;&gt;"",SUM(I96:I101),"")</f>
        <v/>
      </c>
      <c r="K102" s="41"/>
      <c r="L102" s="42" t="str">
        <f>IF(K95&lt;&gt;"",SUM(L96:L101),"")</f>
        <v/>
      </c>
      <c r="M102" s="41"/>
      <c r="N102" s="43" t="str">
        <f>IF(K95&lt;&gt;"",SUM(N96:N101),"")</f>
        <v/>
      </c>
    </row>
    <row r="103" spans="1:14" ht="13.5" thickTop="1" x14ac:dyDescent="0.2"/>
    <row r="104" spans="1:14" ht="27.95" customHeight="1" thickBot="1" x14ac:dyDescent="0.25">
      <c r="A104" s="48" t="str">
        <f>IF('Balance des comptes'!B34&lt;&gt;"",'Balance des comptes'!B34,"")</f>
        <v/>
      </c>
      <c r="B104" s="48"/>
      <c r="C104" s="48"/>
      <c r="D104" s="48"/>
      <c r="F104" s="48" t="str">
        <f>IF('Balance des comptes'!B35&lt;&gt;"",'Balance des comptes'!B35,"")</f>
        <v/>
      </c>
      <c r="G104" s="48"/>
      <c r="H104" s="48"/>
      <c r="I104" s="48"/>
      <c r="K104" s="48" t="str">
        <f>IF('Balance des comptes'!B36&lt;&gt;"",'Balance des comptes'!B36,"")</f>
        <v/>
      </c>
      <c r="L104" s="48"/>
      <c r="M104" s="48"/>
      <c r="N104" s="48"/>
    </row>
    <row r="105" spans="1:14" x14ac:dyDescent="0.2">
      <c r="A105" s="32" t="str">
        <f>IF(B105&lt;&gt;"","SI","")</f>
        <v/>
      </c>
      <c r="B105" s="33" t="str">
        <f>IF('Balance des comptes'!C34&lt;&gt;"",'Balance des comptes'!C34,"")</f>
        <v/>
      </c>
      <c r="C105" s="32" t="str">
        <f>IF(D105&lt;&gt;"","SI","")</f>
        <v/>
      </c>
      <c r="D105" s="34" t="str">
        <f>IF('Balance des comptes'!D34&lt;&gt;"",'Balance des comptes'!D34,"")</f>
        <v/>
      </c>
      <c r="F105" s="32" t="str">
        <f>IF(G105&lt;&gt;"","SI","")</f>
        <v/>
      </c>
      <c r="G105" s="33" t="str">
        <f>IF('Balance des comptes'!C35&lt;&gt;"",'Balance des comptes'!C35,"")</f>
        <v/>
      </c>
      <c r="H105" s="32" t="str">
        <f>IF(I105&lt;&gt;"","SI","")</f>
        <v/>
      </c>
      <c r="I105" s="34"/>
      <c r="K105" s="32" t="str">
        <f>IF(L105&lt;&gt;"","SI","")</f>
        <v/>
      </c>
      <c r="L105" s="33" t="str">
        <f>IF('Balance des comptes'!C36&lt;&gt;"",'Balance des comptes'!C36,"")</f>
        <v/>
      </c>
      <c r="M105" s="32" t="str">
        <f>IF(N105&lt;&gt;"","SI","")</f>
        <v/>
      </c>
      <c r="N105" s="34" t="str">
        <f>IF('Balance des comptes'!D36&lt;&gt;"",'Balance des comptes'!D36,"")</f>
        <v/>
      </c>
    </row>
    <row r="106" spans="1:14" x14ac:dyDescent="0.2">
      <c r="A106" s="35"/>
      <c r="B106" s="36"/>
      <c r="C106" s="35"/>
      <c r="D106" s="37"/>
      <c r="F106" s="35"/>
      <c r="G106" s="36"/>
      <c r="H106" s="35"/>
      <c r="I106" s="37"/>
      <c r="K106" s="35"/>
      <c r="L106" s="36"/>
      <c r="M106" s="35"/>
      <c r="N106" s="37"/>
    </row>
    <row r="107" spans="1:14" x14ac:dyDescent="0.2">
      <c r="A107" s="35"/>
      <c r="B107" s="36"/>
      <c r="C107" s="35"/>
      <c r="D107" s="37"/>
      <c r="F107" s="35"/>
      <c r="G107" s="36"/>
      <c r="H107" s="35"/>
      <c r="I107" s="37"/>
      <c r="K107" s="35"/>
      <c r="L107" s="36"/>
      <c r="M107" s="35"/>
      <c r="N107" s="37"/>
    </row>
    <row r="108" spans="1:14" x14ac:dyDescent="0.2">
      <c r="A108" s="35"/>
      <c r="B108" s="36"/>
      <c r="C108" s="35"/>
      <c r="D108" s="37"/>
      <c r="F108" s="35"/>
      <c r="G108" s="36"/>
      <c r="H108" s="35"/>
      <c r="I108" s="37"/>
      <c r="K108" s="35"/>
      <c r="L108" s="36"/>
      <c r="M108" s="35"/>
      <c r="N108" s="37"/>
    </row>
    <row r="109" spans="1:14" x14ac:dyDescent="0.2">
      <c r="A109" s="38" t="str">
        <f>IF(B109&lt;&gt;"","SF","")</f>
        <v/>
      </c>
      <c r="B109" s="39" t="str">
        <f>IF(SUM(D105:D108)&gt;SUM(B105:B108),SUM(D105:D108)-SUM(B105:B108),"")</f>
        <v/>
      </c>
      <c r="C109" s="38" t="str">
        <f>IF(D109&lt;&gt;"","SF","")</f>
        <v/>
      </c>
      <c r="D109" s="40" t="str">
        <f>IF(SUM(B105:B108)&gt;SUM(D105:D108),SUM(B105:B108)-SUM(D105:D108),"")</f>
        <v/>
      </c>
      <c r="F109" s="38" t="str">
        <f>IF(G109&lt;&gt;"","SF","")</f>
        <v/>
      </c>
      <c r="G109" s="39" t="str">
        <f>IF(SUM(I105:I108)&gt;SUM(G105:G108),SUM(I105:I108)-SUM(G105:G108),"")</f>
        <v/>
      </c>
      <c r="H109" s="38" t="str">
        <f>IF(I109&lt;&gt;"","SF","")</f>
        <v/>
      </c>
      <c r="I109" s="40" t="str">
        <f>IF(SUM(G105:G108)&gt;SUM(I105:I108),SUM(G105:G108)-SUM(I105:I108),"")</f>
        <v/>
      </c>
      <c r="K109" s="38" t="str">
        <f>IF(L109&lt;&gt;"","SF","")</f>
        <v/>
      </c>
      <c r="L109" s="39" t="str">
        <f>IF(SUM(N105:N108)&gt;SUM(L105:L108),SUM(N105:N108)-SUM(L105:L108),"")</f>
        <v/>
      </c>
      <c r="M109" s="38" t="str">
        <f>IF(N109&lt;&gt;"","SF","")</f>
        <v/>
      </c>
      <c r="N109" s="40" t="str">
        <f>IF(SUM(L105:L108)&gt;SUM(N105:N108),SUM(L105:L108)-SUM(N105:N108),"")</f>
        <v/>
      </c>
    </row>
    <row r="110" spans="1:14" ht="13.5" thickBot="1" x14ac:dyDescent="0.25">
      <c r="A110" s="41"/>
      <c r="B110" s="42" t="str">
        <f>IF(A104&lt;&gt;"",SUM(B105:B109),"")</f>
        <v/>
      </c>
      <c r="C110" s="41"/>
      <c r="D110" s="43" t="str">
        <f>IF(A104&lt;&gt;"",SUM(D105:D109),"")</f>
        <v/>
      </c>
      <c r="F110" s="41"/>
      <c r="G110" s="42" t="str">
        <f>IF(F104&lt;&gt;"",SUM(G105:G109),"")</f>
        <v/>
      </c>
      <c r="H110" s="41"/>
      <c r="I110" s="43" t="str">
        <f>IF(F104&lt;&gt;"",SUM(I105:I109),"")</f>
        <v/>
      </c>
      <c r="K110" s="41"/>
      <c r="L110" s="42" t="str">
        <f>IF(K104&lt;&gt;"",SUM(L105:L109),"")</f>
        <v/>
      </c>
      <c r="M110" s="41"/>
      <c r="N110" s="43" t="str">
        <f>IF(K104&lt;&gt;"",SUM(N105:N109),"")</f>
        <v/>
      </c>
    </row>
    <row r="111" spans="1:14" ht="13.5" thickTop="1" x14ac:dyDescent="0.2"/>
    <row r="112" spans="1:14" ht="27.95" customHeight="1" thickBot="1" x14ac:dyDescent="0.25">
      <c r="A112" s="48" t="str">
        <f>IF('Balance des comptes'!B37&lt;&gt;"",'Balance des comptes'!B37,"")</f>
        <v/>
      </c>
      <c r="B112" s="48"/>
      <c r="C112" s="48"/>
      <c r="D112" s="48"/>
      <c r="F112" s="48" t="str">
        <f>IF('Balance des comptes'!B38&lt;&gt;"",'Balance des comptes'!B38,"")</f>
        <v/>
      </c>
      <c r="G112" s="48"/>
      <c r="H112" s="48"/>
      <c r="I112" s="48"/>
      <c r="K112" s="48" t="str">
        <f>IF('Balance des comptes'!B40&lt;&gt;"",'Balance des comptes'!B40,"")</f>
        <v/>
      </c>
      <c r="L112" s="48"/>
      <c r="M112" s="48"/>
      <c r="N112" s="48"/>
    </row>
    <row r="113" spans="1:14" x14ac:dyDescent="0.2">
      <c r="A113" s="32" t="str">
        <f>IF(B113&lt;&gt;"","SI","")</f>
        <v/>
      </c>
      <c r="B113" s="33" t="str">
        <f>IF('Balance des comptes'!C37&lt;&gt;"",'Balance des comptes'!C37,"")</f>
        <v/>
      </c>
      <c r="C113" s="32" t="str">
        <f>IF(D113&lt;&gt;"","SI","")</f>
        <v/>
      </c>
      <c r="D113" s="34" t="str">
        <f>IF('Balance des comptes'!D37&lt;&gt;"",'Balance des comptes'!D37,"")</f>
        <v/>
      </c>
      <c r="F113" s="32" t="str">
        <f>IF(G113&lt;&gt;"","SI","")</f>
        <v/>
      </c>
      <c r="G113" s="33" t="str">
        <f>IF('Balance des comptes'!C38&lt;&gt;"",'Balance des comptes'!C38,"")</f>
        <v/>
      </c>
      <c r="H113" s="32" t="str">
        <f>IF(I113&lt;&gt;"","SI","")</f>
        <v/>
      </c>
      <c r="I113" s="34" t="str">
        <f>IF('Balance des comptes'!D38&lt;&gt;"",'Balance des comptes'!D38,"")</f>
        <v/>
      </c>
      <c r="K113" s="32" t="str">
        <f>IF(L113&lt;&gt;"","SI","")</f>
        <v/>
      </c>
      <c r="L113" s="33" t="str">
        <f>IF('Balance des comptes'!C39&lt;&gt;"",'Balance des comptes'!C39,"")</f>
        <v/>
      </c>
      <c r="M113" s="32" t="str">
        <f>IF(N113&lt;&gt;"","SI","")</f>
        <v/>
      </c>
      <c r="N113" s="34" t="str">
        <f>IF('Balance des comptes'!D39&lt;&gt;"",'Balance des comptes'!D39,"")</f>
        <v/>
      </c>
    </row>
    <row r="114" spans="1:14" x14ac:dyDescent="0.2">
      <c r="A114" s="35"/>
      <c r="B114" s="36"/>
      <c r="C114" s="35"/>
      <c r="D114" s="37"/>
      <c r="F114" s="35"/>
      <c r="G114" s="36"/>
      <c r="H114" s="35"/>
      <c r="I114" s="37"/>
      <c r="K114" s="35"/>
      <c r="L114" s="36"/>
      <c r="M114" s="35"/>
      <c r="N114" s="37"/>
    </row>
    <row r="115" spans="1:14" x14ac:dyDescent="0.2">
      <c r="A115" s="35"/>
      <c r="B115" s="36"/>
      <c r="C115" s="35"/>
      <c r="D115" s="37"/>
      <c r="F115" s="35"/>
      <c r="G115" s="36"/>
      <c r="H115" s="35"/>
      <c r="I115" s="37"/>
      <c r="K115" s="35"/>
      <c r="L115" s="36"/>
      <c r="M115" s="35"/>
      <c r="N115" s="37"/>
    </row>
    <row r="116" spans="1:14" x14ac:dyDescent="0.2">
      <c r="A116" s="38" t="str">
        <f>IF(B116&lt;&gt;"","SF","")</f>
        <v/>
      </c>
      <c r="B116" s="39" t="str">
        <f>IF(SUM(D113:D115)&gt;SUM(B113:B115),SUM(D113:D115)-SUM(B113:B115),"")</f>
        <v/>
      </c>
      <c r="C116" s="38" t="str">
        <f>IF(D116&lt;&gt;"","SF","")</f>
        <v/>
      </c>
      <c r="D116" s="40" t="str">
        <f>IF(SUM(B113:B115)&gt;SUM(D113:D115),SUM(B113:B115)-SUM(D113:D115),"")</f>
        <v/>
      </c>
      <c r="F116" s="38" t="str">
        <f>IF(G116&lt;&gt;"","SF","")</f>
        <v/>
      </c>
      <c r="G116" s="39" t="str">
        <f>IF(SUM(I113:I115)&gt;SUM(G113:G115),SUM(I113:I115)-SUM(G113:G115),"")</f>
        <v/>
      </c>
      <c r="H116" s="38" t="str">
        <f>IF(I116&lt;&gt;"","SF","")</f>
        <v/>
      </c>
      <c r="I116" s="40" t="str">
        <f>IF(SUM(G113:G115)&gt;SUM(I113:I115),SUM(G113:G115)-SUM(I113:I115),"")</f>
        <v/>
      </c>
      <c r="K116" s="38" t="str">
        <f>IF(L116&lt;&gt;"","SF","")</f>
        <v/>
      </c>
      <c r="L116" s="39" t="str">
        <f>IF(SUM(N113:N115)&gt;SUM(L113:L115),SUM(N113:N115)-SUM(L113:L115),"")</f>
        <v/>
      </c>
      <c r="M116" s="38" t="str">
        <f>IF(N116&lt;&gt;"","SF","")</f>
        <v/>
      </c>
      <c r="N116" s="40" t="str">
        <f>IF(SUM(L113:L115)&gt;SUM(N113:N115),SUM(L113:L115)-SUM(N113:N115),"")</f>
        <v/>
      </c>
    </row>
    <row r="117" spans="1:14" ht="13.5" thickBot="1" x14ac:dyDescent="0.25">
      <c r="A117" s="41"/>
      <c r="B117" s="42" t="str">
        <f>IF(A112&lt;&gt;"",SUM(B113:B116),"")</f>
        <v/>
      </c>
      <c r="C117" s="41"/>
      <c r="D117" s="43" t="str">
        <f>IF(A112&lt;&gt;"",SUM(D113:D116),"")</f>
        <v/>
      </c>
      <c r="F117" s="41"/>
      <c r="G117" s="42" t="str">
        <f>IF(F112&lt;&gt;"",SUM(G113:G116),"")</f>
        <v/>
      </c>
      <c r="H117" s="41"/>
      <c r="I117" s="43" t="str">
        <f>IF(F112&lt;&gt;"",SUM(I113:I116),"")</f>
        <v/>
      </c>
      <c r="K117" s="41"/>
      <c r="L117" s="42" t="str">
        <f>IF(K112&lt;&gt;"",SUM(L113:L116),"")</f>
        <v/>
      </c>
      <c r="M117" s="41"/>
      <c r="N117" s="43" t="str">
        <f>IF(K112&lt;&gt;"",SUM(N113:N116),"")</f>
        <v/>
      </c>
    </row>
    <row r="118" spans="1:14" ht="13.5" thickTop="1" x14ac:dyDescent="0.2"/>
    <row r="119" spans="1:14" ht="27.95" customHeight="1" thickBot="1" x14ac:dyDescent="0.25">
      <c r="A119" s="48" t="str">
        <f>IF('Balance des comptes'!B41&lt;&gt;"",'Balance des comptes'!B41,"")</f>
        <v/>
      </c>
      <c r="B119" s="48"/>
      <c r="C119" s="48"/>
      <c r="D119" s="48"/>
      <c r="F119" s="48"/>
      <c r="G119" s="48"/>
      <c r="H119" s="48"/>
      <c r="I119" s="48"/>
      <c r="K119" s="48" t="str">
        <f>IF('Balance des comptes'!B42&lt;&gt;"",'Balance des comptes'!B42,"")</f>
        <v/>
      </c>
      <c r="L119" s="48"/>
      <c r="M119" s="48"/>
      <c r="N119" s="48"/>
    </row>
    <row r="120" spans="1:14" x14ac:dyDescent="0.2">
      <c r="A120" s="32" t="str">
        <f>IF(B120&lt;&gt;"","SI","")</f>
        <v/>
      </c>
      <c r="B120" s="33" t="str">
        <f>IF('Balance des comptes'!C40&lt;&gt;"",'Balance des comptes'!C40,"")</f>
        <v/>
      </c>
      <c r="C120" s="32" t="str">
        <f>IF(D120&lt;&gt;"","SI","")</f>
        <v/>
      </c>
      <c r="D120" s="34" t="str">
        <f>IF('Balance des comptes'!D40&lt;&gt;"",'Balance des comptes'!D40,"")</f>
        <v/>
      </c>
      <c r="F120" s="32" t="str">
        <f>IF(G120&lt;&gt;"","SI","")</f>
        <v/>
      </c>
      <c r="G120" s="33" t="str">
        <f>IF('Balance des comptes'!C41&lt;&gt;"",'Balance des comptes'!C41,"")</f>
        <v/>
      </c>
      <c r="H120" s="32" t="str">
        <f>IF(I120&lt;&gt;"","SI","")</f>
        <v/>
      </c>
      <c r="I120" s="34" t="str">
        <f>IF('Balance des comptes'!D41&lt;&gt;"",'Balance des comptes'!D41,"")</f>
        <v/>
      </c>
      <c r="K120" s="32" t="str">
        <f>IF(L120&lt;&gt;"","SI","")</f>
        <v/>
      </c>
      <c r="L120" s="33" t="str">
        <f>IF('Balance des comptes'!C42&lt;&gt;"",'Balance des comptes'!C42,"")</f>
        <v/>
      </c>
      <c r="M120" s="32" t="str">
        <f>IF(N120&lt;&gt;"","SI","")</f>
        <v/>
      </c>
      <c r="N120" s="34" t="str">
        <f>IF('Balance des comptes'!D42&lt;&gt;"",'Balance des comptes'!D42,"")</f>
        <v/>
      </c>
    </row>
    <row r="121" spans="1:14" x14ac:dyDescent="0.2">
      <c r="A121" s="35"/>
      <c r="B121" s="36"/>
      <c r="C121" s="35"/>
      <c r="D121" s="37"/>
      <c r="F121" s="35"/>
      <c r="G121" s="36"/>
      <c r="H121" s="35"/>
      <c r="I121" s="37"/>
      <c r="K121" s="35"/>
      <c r="L121" s="36"/>
      <c r="M121" s="35"/>
      <c r="N121" s="37"/>
    </row>
    <row r="122" spans="1:14" x14ac:dyDescent="0.2">
      <c r="A122" s="35"/>
      <c r="B122" s="36"/>
      <c r="C122" s="35"/>
      <c r="D122" s="37"/>
      <c r="F122" s="35"/>
      <c r="G122" s="36"/>
      <c r="H122" s="35"/>
      <c r="I122" s="37"/>
      <c r="K122" s="35"/>
      <c r="L122" s="36"/>
      <c r="M122" s="35"/>
      <c r="N122" s="37"/>
    </row>
    <row r="123" spans="1:14" x14ac:dyDescent="0.2">
      <c r="A123" s="35"/>
      <c r="B123" s="36"/>
      <c r="C123" s="35"/>
      <c r="D123" s="37"/>
      <c r="F123" s="35"/>
      <c r="G123" s="36"/>
      <c r="H123" s="35"/>
      <c r="I123" s="37"/>
      <c r="K123" s="35"/>
      <c r="L123" s="36"/>
      <c r="M123" s="35"/>
      <c r="N123" s="37"/>
    </row>
    <row r="124" spans="1:14" x14ac:dyDescent="0.2">
      <c r="A124" s="38" t="str">
        <f>IF(B124&lt;&gt;"","SF","")</f>
        <v/>
      </c>
      <c r="B124" s="39" t="str">
        <f>IF(SUM(D120:D123)&gt;SUM(B120:B123),SUM(D120:D123)-SUM(B120:B123),"")</f>
        <v/>
      </c>
      <c r="C124" s="38" t="str">
        <f>IF(D124&lt;&gt;"","SF","")</f>
        <v/>
      </c>
      <c r="D124" s="40" t="str">
        <f>IF(SUM(B120:B123)&gt;SUM(D120:D123),SUM(B120:B123)-SUM(D120:D123),"")</f>
        <v/>
      </c>
      <c r="F124" s="38" t="str">
        <f>IF(G124&lt;&gt;"","SF","")</f>
        <v/>
      </c>
      <c r="G124" s="39" t="str">
        <f>IF(SUM(I120:I123)&gt;SUM(G120:G123),SUM(I120:I123)-SUM(G120:G123),"")</f>
        <v/>
      </c>
      <c r="H124" s="38" t="str">
        <f>IF(I124&lt;&gt;"","SF","")</f>
        <v/>
      </c>
      <c r="I124" s="40" t="str">
        <f>IF(SUM(G120:G123)&gt;SUM(I120:I123),SUM(G120:G123)-SUM(I120:I123),"")</f>
        <v/>
      </c>
      <c r="K124" s="38" t="str">
        <f>IF(L124&lt;&gt;"","SF","")</f>
        <v/>
      </c>
      <c r="L124" s="39" t="str">
        <f>IF(SUM(N120:N123)&gt;SUM(L120:L123),SUM(N120:N123)-SUM(L120:L123),"")</f>
        <v/>
      </c>
      <c r="M124" s="38" t="str">
        <f>IF(N124&lt;&gt;"","SF","")</f>
        <v/>
      </c>
      <c r="N124" s="40" t="str">
        <f>IF(SUM(L120:L123)&gt;SUM(N120:N123),SUM(L120:L123)-SUM(N120:N123),"")</f>
        <v/>
      </c>
    </row>
    <row r="125" spans="1:14" ht="13.5" thickBot="1" x14ac:dyDescent="0.25">
      <c r="A125" s="41"/>
      <c r="B125" s="42" t="str">
        <f>IF(A119&lt;&gt;"",SUM(B120:B124),"")</f>
        <v/>
      </c>
      <c r="C125" s="41"/>
      <c r="D125" s="43" t="str">
        <f>IF(A119&lt;&gt;"",SUM(D120:D124),"")</f>
        <v/>
      </c>
      <c r="F125" s="41"/>
      <c r="G125" s="42" t="str">
        <f>IF(F119&lt;&gt;"",SUM(G120:G124),"")</f>
        <v/>
      </c>
      <c r="H125" s="41"/>
      <c r="I125" s="43" t="str">
        <f>IF(F119&lt;&gt;"",SUM(I120:I124),"")</f>
        <v/>
      </c>
      <c r="K125" s="41"/>
      <c r="L125" s="42" t="str">
        <f>IF(K119&lt;&gt;"",SUM(L120:L124),"")</f>
        <v/>
      </c>
      <c r="M125" s="41"/>
      <c r="N125" s="43" t="str">
        <f>IF(K119&lt;&gt;"",SUM(N120:N124),"")</f>
        <v/>
      </c>
    </row>
    <row r="126" spans="1:14" ht="13.5" thickTop="1" x14ac:dyDescent="0.2"/>
    <row r="127" spans="1:14" ht="27.95" customHeight="1" thickBot="1" x14ac:dyDescent="0.25">
      <c r="A127" s="48" t="str">
        <f>IF('Balance des comptes'!B43&lt;&gt;"",'Balance des comptes'!B43,"")</f>
        <v/>
      </c>
      <c r="B127" s="48"/>
      <c r="C127" s="48"/>
      <c r="D127" s="48"/>
      <c r="F127" s="48" t="str">
        <f>IF('Balance des comptes'!B44&lt;&gt;"",'Balance des comptes'!B44,"")</f>
        <v/>
      </c>
      <c r="G127" s="48"/>
      <c r="H127" s="48"/>
      <c r="I127" s="48"/>
      <c r="K127" s="48" t="str">
        <f>IF('Balance des comptes'!B45&lt;&gt;"",'Balance des comptes'!B45,"")</f>
        <v/>
      </c>
      <c r="L127" s="48"/>
      <c r="M127" s="48"/>
      <c r="N127" s="48"/>
    </row>
    <row r="128" spans="1:14" x14ac:dyDescent="0.2">
      <c r="A128" s="32"/>
      <c r="B128" s="33"/>
      <c r="C128" s="32" t="str">
        <f>IF(D128&lt;&gt;"","SI","")</f>
        <v/>
      </c>
      <c r="D128" s="34" t="str">
        <f>IF('Balance des comptes'!D43&lt;&gt;"",'Balance des comptes'!D43,"")</f>
        <v/>
      </c>
      <c r="F128" s="32" t="str">
        <f>IF(G128&lt;&gt;"","SI","")</f>
        <v/>
      </c>
      <c r="G128" s="33" t="str">
        <f>IF('Balance des comptes'!C44&lt;&gt;"",'Balance des comptes'!C44,"")</f>
        <v/>
      </c>
      <c r="H128" s="32" t="str">
        <f>IF(I128&lt;&gt;"","SI","")</f>
        <v/>
      </c>
      <c r="I128" s="34" t="str">
        <f>IF('Balance des comptes'!D44&lt;&gt;"",'Balance des comptes'!D44,"")</f>
        <v/>
      </c>
      <c r="K128" s="32" t="str">
        <f>IF(L128&lt;&gt;"","SI","")</f>
        <v/>
      </c>
      <c r="L128" s="33" t="str">
        <f>IF('Balance des comptes'!C45&lt;&gt;"",'Balance des comptes'!C45,"")</f>
        <v/>
      </c>
      <c r="M128" s="32" t="str">
        <f>IF(N128&lt;&gt;"","SI","")</f>
        <v/>
      </c>
      <c r="N128" s="34" t="str">
        <f>IF('Balance des comptes'!D45&lt;&gt;"",'Balance des comptes'!D45,"")</f>
        <v/>
      </c>
    </row>
    <row r="129" spans="1:14" x14ac:dyDescent="0.2">
      <c r="A129" s="35"/>
      <c r="B129" s="36"/>
      <c r="C129" s="35"/>
      <c r="D129" s="37"/>
      <c r="F129" s="35"/>
      <c r="G129" s="36"/>
      <c r="H129" s="35"/>
      <c r="I129" s="37"/>
      <c r="K129" s="35"/>
      <c r="L129" s="36"/>
      <c r="M129" s="35"/>
      <c r="N129" s="37"/>
    </row>
    <row r="130" spans="1:14" x14ac:dyDescent="0.2">
      <c r="A130" s="35"/>
      <c r="B130" s="36"/>
      <c r="C130" s="35"/>
      <c r="D130" s="37"/>
      <c r="F130" s="35"/>
      <c r="G130" s="36"/>
      <c r="H130" s="35"/>
      <c r="I130" s="37"/>
      <c r="K130" s="35"/>
      <c r="L130" s="36"/>
      <c r="M130" s="35"/>
      <c r="N130" s="37"/>
    </row>
    <row r="131" spans="1:14" x14ac:dyDescent="0.2">
      <c r="A131" s="35"/>
      <c r="B131" s="36"/>
      <c r="C131" s="35"/>
      <c r="D131" s="37"/>
      <c r="F131" s="35"/>
      <c r="G131" s="36"/>
      <c r="H131" s="35"/>
      <c r="I131" s="37"/>
      <c r="K131" s="35"/>
      <c r="L131" s="36"/>
      <c r="M131" s="35"/>
      <c r="N131" s="37"/>
    </row>
    <row r="132" spans="1:14" x14ac:dyDescent="0.2">
      <c r="A132" s="35"/>
      <c r="B132" s="36"/>
      <c r="C132" s="35"/>
      <c r="D132" s="37"/>
      <c r="F132" s="35"/>
      <c r="G132" s="36"/>
      <c r="H132" s="35"/>
      <c r="I132" s="37"/>
      <c r="K132" s="35"/>
      <c r="L132" s="36"/>
      <c r="M132" s="35"/>
      <c r="N132" s="37"/>
    </row>
    <row r="133" spans="1:14" x14ac:dyDescent="0.2">
      <c r="A133" s="38" t="str">
        <f>IF(B133&lt;&gt;"","SF","")</f>
        <v/>
      </c>
      <c r="B133" s="39" t="str">
        <f>IF(SUM(D128:D132)&gt;SUM(B128:B132),SUM(D128:D132)-SUM(B128:B132),"")</f>
        <v/>
      </c>
      <c r="C133" s="38" t="str">
        <f>IF(D133&lt;&gt;"","SF","")</f>
        <v/>
      </c>
      <c r="D133" s="40" t="str">
        <f>IF(SUM(B128:B132)&gt;SUM(D128:D132),SUM(B128:B132)-SUM(D128:D132),"")</f>
        <v/>
      </c>
      <c r="F133" s="38" t="str">
        <f>IF(G133&lt;&gt;"","SF","")</f>
        <v/>
      </c>
      <c r="G133" s="39" t="str">
        <f>IF(SUM(I128:I132)&gt;SUM(G128:G132),SUM(I128:I132)-SUM(G128:G132),"")</f>
        <v/>
      </c>
      <c r="H133" s="38" t="str">
        <f>IF(I133&lt;&gt;"","SF","")</f>
        <v/>
      </c>
      <c r="I133" s="40" t="str">
        <f>IF(SUM(G128:G132)&gt;SUM(I128:I132),SUM(G128:G132)-SUM(I128:I132),"")</f>
        <v/>
      </c>
      <c r="K133" s="38" t="str">
        <f>IF(L133&lt;&gt;"","SF","")</f>
        <v/>
      </c>
      <c r="L133" s="39" t="str">
        <f>IF(SUM(N128:N132)&gt;SUM(L128:L132),SUM(N128:N132)-SUM(L128:L132),"")</f>
        <v/>
      </c>
      <c r="M133" s="38" t="str">
        <f>IF(N133&lt;&gt;"","SF","")</f>
        <v/>
      </c>
      <c r="N133" s="40" t="str">
        <f>IF(SUM(L128:L132)&gt;SUM(N128:N132),SUM(L128:L132)-SUM(N128:N132),"")</f>
        <v/>
      </c>
    </row>
    <row r="134" spans="1:14" ht="13.5" thickBot="1" x14ac:dyDescent="0.25">
      <c r="A134" s="41"/>
      <c r="B134" s="42" t="str">
        <f>IF(A127&lt;&gt;"",SUM(B128:B133),"")</f>
        <v/>
      </c>
      <c r="C134" s="41"/>
      <c r="D134" s="43" t="str">
        <f>IF(A127&lt;&gt;"",SUM(D128:D133),"")</f>
        <v/>
      </c>
      <c r="F134" s="41"/>
      <c r="G134" s="42" t="str">
        <f>IF(F127&lt;&gt;"",SUM(G128:G133),"")</f>
        <v/>
      </c>
      <c r="H134" s="41"/>
      <c r="I134" s="43" t="str">
        <f>IF(F127&lt;&gt;"",SUM(I128:I133),"")</f>
        <v/>
      </c>
      <c r="K134" s="41"/>
      <c r="L134" s="42" t="str">
        <f>IF(K127&lt;&gt;"",SUM(L128:L133),"")</f>
        <v/>
      </c>
      <c r="M134" s="41"/>
      <c r="N134" s="43" t="str">
        <f>IF(K127&lt;&gt;"",SUM(N128:N133),"")</f>
        <v/>
      </c>
    </row>
    <row r="135" spans="1:14" ht="13.5" thickTop="1" x14ac:dyDescent="0.2"/>
    <row r="136" spans="1:14" ht="27.95" customHeight="1" thickBot="1" x14ac:dyDescent="0.25">
      <c r="A136" s="48" t="str">
        <f>IF('Balance des comptes'!B46&lt;&gt;"",'Balance des comptes'!B46,"")</f>
        <v/>
      </c>
      <c r="B136" s="48"/>
      <c r="C136" s="48"/>
      <c r="D136" s="48"/>
      <c r="F136" s="48" t="str">
        <f>IF('Balance des comptes'!B47&lt;&gt;"",'Balance des comptes'!B47,"")</f>
        <v/>
      </c>
      <c r="G136" s="48"/>
      <c r="H136" s="48"/>
      <c r="I136" s="48"/>
      <c r="K136" s="48" t="str">
        <f>IF('Balance des comptes'!B48&lt;&gt;"",'Balance des comptes'!B48,"")</f>
        <v/>
      </c>
      <c r="L136" s="48"/>
      <c r="M136" s="48"/>
      <c r="N136" s="48"/>
    </row>
    <row r="137" spans="1:14" x14ac:dyDescent="0.2">
      <c r="A137" s="32" t="str">
        <f>IF(B137&lt;&gt;"","SI","")</f>
        <v/>
      </c>
      <c r="B137" s="33" t="str">
        <f>IF('Balance des comptes'!C46&lt;&gt;"",'Balance des comptes'!C46,"")</f>
        <v/>
      </c>
      <c r="C137" s="32" t="str">
        <f>IF(D137&lt;&gt;"","SI","")</f>
        <v/>
      </c>
      <c r="D137" s="34" t="str">
        <f>IF('Balance des comptes'!D46&lt;&gt;"",'Balance des comptes'!D46,"")</f>
        <v/>
      </c>
      <c r="F137" s="32" t="str">
        <f>IF(G137&lt;&gt;"","SI","")</f>
        <v/>
      </c>
      <c r="G137" s="33" t="str">
        <f>IF('Balance des comptes'!C47&lt;&gt;"",'Balance des comptes'!C47,"")</f>
        <v/>
      </c>
      <c r="H137" s="32" t="str">
        <f>IF(I137&lt;&gt;"","SI","")</f>
        <v/>
      </c>
      <c r="I137" s="34" t="str">
        <f>IF('Balance des comptes'!D47&lt;&gt;"",'Balance des comptes'!D47,"")</f>
        <v/>
      </c>
      <c r="K137" s="32" t="str">
        <f>IF(L137&lt;&gt;"","SI","")</f>
        <v/>
      </c>
      <c r="L137" s="33" t="str">
        <f>IF('Balance des comptes'!C48&lt;&gt;"",'Balance des comptes'!C48,"")</f>
        <v/>
      </c>
      <c r="M137" s="32" t="str">
        <f>IF(N137&lt;&gt;"","SI","")</f>
        <v/>
      </c>
      <c r="N137" s="34" t="str">
        <f>IF('Balance des comptes'!D48&lt;&gt;"",'Balance des comptes'!D48,"")</f>
        <v/>
      </c>
    </row>
    <row r="138" spans="1:14" x14ac:dyDescent="0.2">
      <c r="A138" s="35"/>
      <c r="B138" s="36"/>
      <c r="C138" s="35"/>
      <c r="D138" s="37"/>
      <c r="F138" s="35"/>
      <c r="G138" s="36"/>
      <c r="H138" s="35"/>
      <c r="I138" s="37"/>
      <c r="K138" s="35"/>
      <c r="L138" s="36"/>
      <c r="M138" s="35"/>
      <c r="N138" s="37"/>
    </row>
    <row r="139" spans="1:14" x14ac:dyDescent="0.2">
      <c r="A139" s="35"/>
      <c r="B139" s="36"/>
      <c r="C139" s="35"/>
      <c r="D139" s="37"/>
      <c r="F139" s="35"/>
      <c r="G139" s="36"/>
      <c r="H139" s="35"/>
      <c r="I139" s="37"/>
      <c r="K139" s="35"/>
      <c r="L139" s="36"/>
      <c r="M139" s="35"/>
      <c r="N139" s="37"/>
    </row>
    <row r="140" spans="1:14" x14ac:dyDescent="0.2">
      <c r="A140" s="38" t="str">
        <f>IF(B140&lt;&gt;"","SF","")</f>
        <v/>
      </c>
      <c r="B140" s="39" t="str">
        <f>IF(SUM(D137:D139)&gt;SUM(B137:B139),SUM(D137:D139)-SUM(B137:B139),"")</f>
        <v/>
      </c>
      <c r="C140" s="38" t="str">
        <f>IF(D140&lt;&gt;"","SF","")</f>
        <v/>
      </c>
      <c r="D140" s="40" t="str">
        <f>IF(SUM(B137:B139)&gt;SUM(D137:D139),SUM(B137:B139)-SUM(D137:D139),"")</f>
        <v/>
      </c>
      <c r="F140" s="38" t="str">
        <f>IF(G140&lt;&gt;"","SF","")</f>
        <v/>
      </c>
      <c r="G140" s="39" t="str">
        <f>IF(SUM(I137:I139)&gt;SUM(G137:G139),SUM(I137:I139)-SUM(G137:G139),"")</f>
        <v/>
      </c>
      <c r="H140" s="38" t="str">
        <f>IF(I140&lt;&gt;"","SF","")</f>
        <v/>
      </c>
      <c r="I140" s="40" t="str">
        <f>IF(SUM(G137:G139)&gt;SUM(I137:I139),SUM(G137:G139)-SUM(I137:I139),"")</f>
        <v/>
      </c>
      <c r="K140" s="38" t="str">
        <f>IF(L140&lt;&gt;"","SF","")</f>
        <v/>
      </c>
      <c r="L140" s="39" t="str">
        <f>IF(SUM(N137:N139)&gt;SUM(L137:L139),SUM(N137:N139)-SUM(L137:L139),"")</f>
        <v/>
      </c>
      <c r="M140" s="38" t="str">
        <f>IF(N140&lt;&gt;"","SF","")</f>
        <v/>
      </c>
      <c r="N140" s="40" t="str">
        <f>IF(SUM(L137:L139)&gt;SUM(N137:N139),SUM(L137:L139)-SUM(N137:N139),"")</f>
        <v/>
      </c>
    </row>
    <row r="141" spans="1:14" ht="13.5" thickBot="1" x14ac:dyDescent="0.25">
      <c r="A141" s="41"/>
      <c r="B141" s="42" t="str">
        <f>IF(A136&lt;&gt;"",SUM(B137:B140),"")</f>
        <v/>
      </c>
      <c r="C141" s="41"/>
      <c r="D141" s="43" t="str">
        <f>IF(A136&lt;&gt;"",SUM(D137:D140),"")</f>
        <v/>
      </c>
      <c r="F141" s="41"/>
      <c r="G141" s="42" t="str">
        <f>IF(F136&lt;&gt;"",SUM(G137:G140),"")</f>
        <v/>
      </c>
      <c r="H141" s="41"/>
      <c r="I141" s="43" t="str">
        <f>IF(F136&lt;&gt;"",SUM(I137:I140),"")</f>
        <v/>
      </c>
      <c r="K141" s="41"/>
      <c r="L141" s="42" t="str">
        <f>IF(K136&lt;&gt;"",SUM(L137:L140),"")</f>
        <v/>
      </c>
      <c r="M141" s="41"/>
      <c r="N141" s="43" t="str">
        <f>IF(K136&lt;&gt;"",SUM(N137:N140),"")</f>
        <v/>
      </c>
    </row>
    <row r="142" spans="1:14" ht="13.5" thickTop="1" x14ac:dyDescent="0.2"/>
    <row r="143" spans="1:14" ht="27.95" customHeight="1" thickBot="1" x14ac:dyDescent="0.25">
      <c r="A143" s="48" t="str">
        <f>IF('Balance des comptes'!B49&lt;&gt;"",'Balance des comptes'!B49,"")</f>
        <v/>
      </c>
      <c r="B143" s="48"/>
      <c r="C143" s="48"/>
      <c r="D143" s="48"/>
      <c r="F143" s="48" t="str">
        <f>IF('Balance des comptes'!B50&lt;&gt;"",'Balance des comptes'!B50,"")</f>
        <v/>
      </c>
      <c r="G143" s="48"/>
      <c r="H143" s="48"/>
      <c r="I143" s="48"/>
      <c r="K143" s="48" t="str">
        <f>IF('Balance des comptes'!B51&lt;&gt;"",'Balance des comptes'!B51,"")</f>
        <v/>
      </c>
      <c r="L143" s="48"/>
      <c r="M143" s="48"/>
      <c r="N143" s="48"/>
    </row>
    <row r="144" spans="1:14" x14ac:dyDescent="0.2">
      <c r="A144" s="32" t="str">
        <f>IF(B144&lt;&gt;"","SI","")</f>
        <v/>
      </c>
      <c r="B144" s="33" t="str">
        <f>IF('Balance des comptes'!C49&lt;&gt;"",'Balance des comptes'!C49,"")</f>
        <v/>
      </c>
      <c r="C144" s="32" t="str">
        <f>IF(D144&lt;&gt;"","SI","")</f>
        <v/>
      </c>
      <c r="D144" s="34" t="str">
        <f>IF('Balance des comptes'!D49&lt;&gt;"",'Balance des comptes'!D49,"")</f>
        <v/>
      </c>
      <c r="F144" s="32" t="str">
        <f>IF(G144&lt;&gt;"","SI","")</f>
        <v/>
      </c>
      <c r="G144" s="33" t="str">
        <f>IF('Balance des comptes'!C50&lt;&gt;"",'Balance des comptes'!C50,"")</f>
        <v/>
      </c>
      <c r="H144" s="32" t="str">
        <f>IF(I144&lt;&gt;"","SI","")</f>
        <v/>
      </c>
      <c r="I144" s="34" t="str">
        <f>IF('Balance des comptes'!D50&lt;&gt;"",'Balance des comptes'!D50,"")</f>
        <v/>
      </c>
      <c r="K144" s="32" t="str">
        <f>IF(L144&lt;&gt;"","SI","")</f>
        <v/>
      </c>
      <c r="L144" s="33" t="str">
        <f>IF('Balance des comptes'!C51&lt;&gt;"",'Balance des comptes'!C51,"")</f>
        <v/>
      </c>
      <c r="M144" s="32" t="str">
        <f>IF(N144&lt;&gt;"","SI","")</f>
        <v/>
      </c>
      <c r="N144" s="34" t="str">
        <f>IF('Balance des comptes'!D51&lt;&gt;"",'Balance des comptes'!D51,"")</f>
        <v/>
      </c>
    </row>
    <row r="145" spans="1:14" x14ac:dyDescent="0.2">
      <c r="A145" s="35"/>
      <c r="B145" s="36"/>
      <c r="C145" s="35"/>
      <c r="D145" s="37"/>
      <c r="F145" s="35"/>
      <c r="G145" s="36"/>
      <c r="H145" s="35"/>
      <c r="I145" s="37"/>
      <c r="K145" s="35"/>
      <c r="L145" s="36"/>
      <c r="M145" s="35"/>
      <c r="N145" s="37"/>
    </row>
    <row r="146" spans="1:14" x14ac:dyDescent="0.2">
      <c r="A146" s="35"/>
      <c r="B146" s="36"/>
      <c r="C146" s="35"/>
      <c r="D146" s="37"/>
      <c r="F146" s="35"/>
      <c r="G146" s="36"/>
      <c r="H146" s="35"/>
      <c r="I146" s="37"/>
      <c r="K146" s="35"/>
      <c r="L146" s="36"/>
      <c r="M146" s="35"/>
      <c r="N146" s="37"/>
    </row>
    <row r="147" spans="1:14" x14ac:dyDescent="0.2">
      <c r="A147" s="38" t="str">
        <f>IF(B147&lt;&gt;"","SF","")</f>
        <v/>
      </c>
      <c r="B147" s="39" t="str">
        <f>IF(SUM(D144:D146)&gt;SUM(B144:B146),SUM(D144:D146)-SUM(B144:B146),"")</f>
        <v/>
      </c>
      <c r="C147" s="38" t="str">
        <f>IF(D147&lt;&gt;"","SF","")</f>
        <v/>
      </c>
      <c r="D147" s="40" t="str">
        <f>IF(SUM(B144:B146)&gt;SUM(D144:D146),SUM(B144:B146)-SUM(D144:D146),"")</f>
        <v/>
      </c>
      <c r="F147" s="38" t="str">
        <f>IF(G147&lt;&gt;"","SF","")</f>
        <v/>
      </c>
      <c r="G147" s="39" t="str">
        <f>IF(SUM(I144:I146)&gt;SUM(G144:G146),SUM(I144:I146)-SUM(G144:G146),"")</f>
        <v/>
      </c>
      <c r="H147" s="38" t="str">
        <f>IF(I147&lt;&gt;"","SF","")</f>
        <v/>
      </c>
      <c r="I147" s="40" t="str">
        <f>IF(SUM(G144:G146)&gt;SUM(I144:I146),SUM(G144:G146)-SUM(I144:I146),"")</f>
        <v/>
      </c>
      <c r="K147" s="38" t="str">
        <f>IF(L147&lt;&gt;"","SF","")</f>
        <v/>
      </c>
      <c r="L147" s="39" t="str">
        <f>IF(SUM(N144:N146)&gt;SUM(L144:L146),SUM(N144:N146)-SUM(L144:L146),"")</f>
        <v/>
      </c>
      <c r="M147" s="38" t="str">
        <f>IF(N147&lt;&gt;"","SF","")</f>
        <v/>
      </c>
      <c r="N147" s="40" t="str">
        <f>IF(SUM(L144:L146)&gt;SUM(N144:N146),SUM(L144:L146)-SUM(N144:N146),"")</f>
        <v/>
      </c>
    </row>
    <row r="148" spans="1:14" ht="13.5" thickBot="1" x14ac:dyDescent="0.25">
      <c r="A148" s="41"/>
      <c r="B148" s="42" t="str">
        <f>IF(A143&lt;&gt;"",SUM(B144:B147),"")</f>
        <v/>
      </c>
      <c r="C148" s="41"/>
      <c r="D148" s="43" t="str">
        <f>IF(A143&lt;&gt;"",SUM(D144:D147),"")</f>
        <v/>
      </c>
      <c r="F148" s="41"/>
      <c r="G148" s="42" t="str">
        <f>IF(F143&lt;&gt;"",SUM(G144:G147),"")</f>
        <v/>
      </c>
      <c r="H148" s="41"/>
      <c r="I148" s="43" t="str">
        <f>IF(F143&lt;&gt;"",SUM(I144:I147),"")</f>
        <v/>
      </c>
      <c r="K148" s="41"/>
      <c r="L148" s="42" t="str">
        <f>IF(K143&lt;&gt;"",SUM(L144:L147),"")</f>
        <v/>
      </c>
      <c r="M148" s="41"/>
      <c r="N148" s="43" t="str">
        <f>IF(K143&lt;&gt;"",SUM(N144:N147),"")</f>
        <v/>
      </c>
    </row>
    <row r="149" spans="1:14" ht="13.5" thickTop="1" x14ac:dyDescent="0.2"/>
    <row r="150" spans="1:14" ht="27.95" customHeight="1" thickBot="1" x14ac:dyDescent="0.25">
      <c r="A150" s="48" t="str">
        <f>IF('Balance des comptes'!B53&lt;&gt;"",'Balance des comptes'!B53,"")</f>
        <v/>
      </c>
      <c r="B150" s="48"/>
      <c r="C150" s="48"/>
      <c r="D150" s="48"/>
      <c r="F150" s="48" t="str">
        <f>IF('Balance des comptes'!B54&lt;&gt;"",'Balance des comptes'!B54,"")</f>
        <v/>
      </c>
      <c r="G150" s="48"/>
      <c r="H150" s="48"/>
      <c r="I150" s="48"/>
      <c r="K150" s="48" t="str">
        <f>IF('Balance des comptes'!B55&lt;&gt;"",'Balance des comptes'!B55,"")</f>
        <v/>
      </c>
      <c r="L150" s="48"/>
      <c r="M150" s="48"/>
      <c r="N150" s="48"/>
    </row>
    <row r="151" spans="1:14" x14ac:dyDescent="0.2">
      <c r="A151" s="32" t="str">
        <f>IF(B151&lt;&gt;"","SI","")</f>
        <v/>
      </c>
      <c r="B151" s="33" t="str">
        <f>IF('Balance des comptes'!C53&lt;&gt;"",'Balance des comptes'!C53,"")</f>
        <v/>
      </c>
      <c r="C151" s="32" t="str">
        <f>IF(D151&lt;&gt;"","SI","")</f>
        <v/>
      </c>
      <c r="D151" s="34" t="str">
        <f>IF('Balance des comptes'!D53&lt;&gt;"",'Balance des comptes'!D53,"")</f>
        <v/>
      </c>
      <c r="F151" s="32" t="str">
        <f>IF(G151&lt;&gt;"","SI","")</f>
        <v/>
      </c>
      <c r="G151" s="33" t="str">
        <f>IF('Balance des comptes'!C54&lt;&gt;"",'Balance des comptes'!C54,"")</f>
        <v/>
      </c>
      <c r="H151" s="32" t="str">
        <f>IF(I151&lt;&gt;"","SI","")</f>
        <v/>
      </c>
      <c r="I151" s="34" t="str">
        <f>IF('Balance des comptes'!D54&lt;&gt;"",'Balance des comptes'!D54,"")</f>
        <v/>
      </c>
      <c r="K151" s="32" t="str">
        <f>IF(L151&lt;&gt;"","SI","")</f>
        <v/>
      </c>
      <c r="L151" s="33" t="str">
        <f>IF('Balance des comptes'!C55&lt;&gt;"",'Balance des comptes'!C55,"")</f>
        <v/>
      </c>
      <c r="M151" s="32" t="str">
        <f>IF(N151&lt;&gt;"","SI","")</f>
        <v/>
      </c>
      <c r="N151" s="34" t="str">
        <f>IF('Balance des comptes'!D55&lt;&gt;"",'Balance des comptes'!D55,"")</f>
        <v/>
      </c>
    </row>
    <row r="152" spans="1:14" x14ac:dyDescent="0.2">
      <c r="A152" s="35"/>
      <c r="B152" s="36"/>
      <c r="C152" s="35"/>
      <c r="D152" s="37"/>
      <c r="F152" s="35"/>
      <c r="G152" s="36"/>
      <c r="H152" s="35"/>
      <c r="I152" s="37"/>
      <c r="K152" s="35"/>
      <c r="L152" s="36"/>
      <c r="M152" s="35"/>
      <c r="N152" s="37"/>
    </row>
    <row r="153" spans="1:14" x14ac:dyDescent="0.2">
      <c r="A153" s="35"/>
      <c r="B153" s="36"/>
      <c r="C153" s="35"/>
      <c r="D153" s="37"/>
      <c r="F153" s="35"/>
      <c r="G153" s="36"/>
      <c r="H153" s="35"/>
      <c r="I153" s="37"/>
      <c r="K153" s="35"/>
      <c r="L153" s="36"/>
      <c r="M153" s="35"/>
      <c r="N153" s="37"/>
    </row>
    <row r="154" spans="1:14" x14ac:dyDescent="0.2">
      <c r="A154" s="38" t="str">
        <f>IF(B154&lt;&gt;"","SF","")</f>
        <v/>
      </c>
      <c r="B154" s="39" t="str">
        <f>IF(SUM(D151:D153)&gt;SUM(B151:B153),SUM(D151:D153)-SUM(B151:B153),"")</f>
        <v/>
      </c>
      <c r="C154" s="38" t="str">
        <f>IF(D154&lt;&gt;"","SF","")</f>
        <v/>
      </c>
      <c r="D154" s="40" t="str">
        <f>IF(SUM(B151:B153)&gt;SUM(D151:D153),SUM(B151:B153)-SUM(D151:D153),"")</f>
        <v/>
      </c>
      <c r="F154" s="38" t="str">
        <f>IF(G154&lt;&gt;"","SF","")</f>
        <v/>
      </c>
      <c r="G154" s="39" t="str">
        <f>IF(SUM(I151:I153)&gt;SUM(G151:G153),SUM(I151:I153)-SUM(G151:G153),"")</f>
        <v/>
      </c>
      <c r="H154" s="38" t="str">
        <f>IF(I154&lt;&gt;"","SF","")</f>
        <v/>
      </c>
      <c r="I154" s="40" t="str">
        <f>IF(SUM(G151:G153)&gt;SUM(I151:I153),SUM(G151:G153)-SUM(I151:I153),"")</f>
        <v/>
      </c>
      <c r="K154" s="38" t="str">
        <f>IF(L154&lt;&gt;"","SF","")</f>
        <v/>
      </c>
      <c r="L154" s="39" t="str">
        <f>IF(SUM(N151:N153)&gt;SUM(L151:L153),SUM(N151:N153)-SUM(L151:L153),"")</f>
        <v/>
      </c>
      <c r="M154" s="38" t="str">
        <f>IF(N154&lt;&gt;"","SF","")</f>
        <v/>
      </c>
      <c r="N154" s="40" t="str">
        <f>IF(SUM(L151:L153)&gt;SUM(N151:N153),SUM(L151:L153)-SUM(N151:N153),"")</f>
        <v/>
      </c>
    </row>
    <row r="155" spans="1:14" ht="13.5" thickBot="1" x14ac:dyDescent="0.25">
      <c r="A155" s="41"/>
      <c r="B155" s="42" t="str">
        <f>IF(A150&lt;&gt;"",SUM(B151:B154),"")</f>
        <v/>
      </c>
      <c r="C155" s="41"/>
      <c r="D155" s="43" t="str">
        <f>IF(A150&lt;&gt;"",SUM(D151:D154),"")</f>
        <v/>
      </c>
      <c r="F155" s="41"/>
      <c r="G155" s="42" t="str">
        <f>IF(F150&lt;&gt;"",SUM(G151:G154),"")</f>
        <v/>
      </c>
      <c r="H155" s="41"/>
      <c r="I155" s="43" t="str">
        <f>IF(F150&lt;&gt;"",SUM(I151:I154),"")</f>
        <v/>
      </c>
      <c r="K155" s="41"/>
      <c r="L155" s="42" t="str">
        <f>IF(K150&lt;&gt;"",SUM(L151:L154),"")</f>
        <v/>
      </c>
      <c r="M155" s="41"/>
      <c r="N155" s="43" t="str">
        <f>IF(K150&lt;&gt;"",SUM(N151:N154),"")</f>
        <v/>
      </c>
    </row>
    <row r="156" spans="1:14" ht="13.5" thickTop="1" x14ac:dyDescent="0.2"/>
    <row r="157" spans="1:14" ht="27.95" customHeight="1" thickBot="1" x14ac:dyDescent="0.25">
      <c r="A157" s="48" t="str">
        <f>IF('Balance des comptes'!B56&lt;&gt;"",'Balance des comptes'!B56,"")</f>
        <v/>
      </c>
      <c r="B157" s="48"/>
      <c r="C157" s="48"/>
      <c r="D157" s="48"/>
      <c r="F157" s="48" t="str">
        <f>IF('Balance des comptes'!B57&lt;&gt;"",'Balance des comptes'!B57,"")</f>
        <v/>
      </c>
      <c r="G157" s="48"/>
      <c r="H157" s="48"/>
      <c r="I157" s="48"/>
      <c r="K157" s="48" t="str">
        <f>IF('Balance des comptes'!B58&lt;&gt;"",'Balance des comptes'!B58,"")</f>
        <v/>
      </c>
      <c r="L157" s="48"/>
      <c r="M157" s="48"/>
      <c r="N157" s="48"/>
    </row>
    <row r="158" spans="1:14" x14ac:dyDescent="0.2">
      <c r="A158" s="32" t="str">
        <f>IF(B158&lt;&gt;"","SI","")</f>
        <v/>
      </c>
      <c r="B158" s="33" t="str">
        <f>IF('Balance des comptes'!C56&lt;&gt;"",'Balance des comptes'!C56,"")</f>
        <v/>
      </c>
      <c r="C158" s="32" t="str">
        <f>IF(D158&lt;&gt;"","SI","")</f>
        <v/>
      </c>
      <c r="D158" s="34" t="str">
        <f>IF('Balance des comptes'!D56&lt;&gt;"",'Balance des comptes'!D56,"")</f>
        <v/>
      </c>
      <c r="F158" s="32" t="str">
        <f>IF(G158&lt;&gt;"","SI","")</f>
        <v/>
      </c>
      <c r="G158" s="33" t="str">
        <f>IF('Balance des comptes'!C57&lt;&gt;"",'Balance des comptes'!C57,"")</f>
        <v/>
      </c>
      <c r="H158" s="32" t="str">
        <f>IF(I158&lt;&gt;"","SI","")</f>
        <v/>
      </c>
      <c r="I158" s="34" t="str">
        <f>IF('Balance des comptes'!D57&lt;&gt;"",'Balance des comptes'!D57,"")</f>
        <v/>
      </c>
      <c r="K158" s="32" t="str">
        <f>IF(L158&lt;&gt;"","SI","")</f>
        <v/>
      </c>
      <c r="L158" s="33" t="str">
        <f>IF('Balance des comptes'!C58&lt;&gt;"",'Balance des comptes'!C58,"")</f>
        <v/>
      </c>
      <c r="M158" s="32" t="str">
        <f>IF(N158&lt;&gt;"","SI","")</f>
        <v/>
      </c>
      <c r="N158" s="34" t="str">
        <f>IF('Balance des comptes'!D58&lt;&gt;"",'Balance des comptes'!D58,"")</f>
        <v/>
      </c>
    </row>
    <row r="159" spans="1:14" x14ac:dyDescent="0.2">
      <c r="A159" s="35"/>
      <c r="B159" s="36"/>
      <c r="C159" s="35"/>
      <c r="D159" s="37"/>
      <c r="F159" s="35"/>
      <c r="G159" s="36"/>
      <c r="H159" s="35"/>
      <c r="I159" s="37"/>
      <c r="K159" s="35"/>
      <c r="L159" s="36"/>
      <c r="M159" s="35"/>
      <c r="N159" s="37"/>
    </row>
    <row r="160" spans="1:14" x14ac:dyDescent="0.2">
      <c r="A160" s="35"/>
      <c r="B160" s="36"/>
      <c r="C160" s="35"/>
      <c r="D160" s="37"/>
      <c r="F160" s="35"/>
      <c r="G160" s="36"/>
      <c r="H160" s="35"/>
      <c r="I160" s="37"/>
      <c r="K160" s="35"/>
      <c r="L160" s="36"/>
      <c r="M160" s="35"/>
      <c r="N160" s="37"/>
    </row>
    <row r="161" spans="1:14" x14ac:dyDescent="0.2">
      <c r="A161" s="38" t="str">
        <f>IF(B161&lt;&gt;"","SF","")</f>
        <v/>
      </c>
      <c r="B161" s="39" t="str">
        <f>IF(SUM(D158:D160)&gt;SUM(B158:B160),SUM(D158:D160)-SUM(B158:B160),"")</f>
        <v/>
      </c>
      <c r="C161" s="38" t="str">
        <f>IF(D161&lt;&gt;"","SF","")</f>
        <v/>
      </c>
      <c r="D161" s="40" t="str">
        <f>IF(SUM(B158:B160)&gt;SUM(D158:D160),SUM(B158:B160)-SUM(D158:D160),"")</f>
        <v/>
      </c>
      <c r="F161" s="38" t="str">
        <f>IF(G161&lt;&gt;"","SF","")</f>
        <v/>
      </c>
      <c r="G161" s="39" t="str">
        <f>IF(SUM(I158:I160)&gt;SUM(G158:G160),SUM(I158:I160)-SUM(G158:G160),"")</f>
        <v/>
      </c>
      <c r="H161" s="38" t="str">
        <f>IF(I161&lt;&gt;"","SF","")</f>
        <v/>
      </c>
      <c r="I161" s="40" t="str">
        <f>IF(SUM(G158:G160)&gt;SUM(I158:I160),SUM(G158:G160)-SUM(I158:I160),"")</f>
        <v/>
      </c>
      <c r="K161" s="38" t="str">
        <f>IF(L161&lt;&gt;"","SF","")</f>
        <v/>
      </c>
      <c r="L161" s="39" t="str">
        <f>IF(SUM(N158:N160)&gt;SUM(L158:L160),SUM(N158:N160)-SUM(L158:L160),"")</f>
        <v/>
      </c>
      <c r="M161" s="38" t="str">
        <f>IF(N161&lt;&gt;"","SF","")</f>
        <v/>
      </c>
      <c r="N161" s="40" t="str">
        <f>IF(SUM(L158:L160)&gt;SUM(N158:N160),SUM(L158:L160)-SUM(N158:N160),"")</f>
        <v/>
      </c>
    </row>
    <row r="162" spans="1:14" ht="13.5" thickBot="1" x14ac:dyDescent="0.25">
      <c r="A162" s="41"/>
      <c r="B162" s="42" t="str">
        <f>IF(A157&lt;&gt;"",SUM(B158:B161),"")</f>
        <v/>
      </c>
      <c r="C162" s="41"/>
      <c r="D162" s="43" t="str">
        <f>IF(A157&lt;&gt;"",SUM(D158:D161),"")</f>
        <v/>
      </c>
      <c r="F162" s="41"/>
      <c r="G162" s="42" t="str">
        <f>IF(F157&lt;&gt;"",SUM(G158:G161),"")</f>
        <v/>
      </c>
      <c r="H162" s="41"/>
      <c r="I162" s="43" t="str">
        <f>IF(F157&lt;&gt;"",SUM(I158:I161),"")</f>
        <v/>
      </c>
      <c r="K162" s="41"/>
      <c r="L162" s="42" t="str">
        <f>IF(K157&lt;&gt;"",SUM(L158:L161),"")</f>
        <v/>
      </c>
      <c r="M162" s="41"/>
      <c r="N162" s="43" t="str">
        <f>IF(K157&lt;&gt;"",SUM(N158:N161),"")</f>
        <v/>
      </c>
    </row>
    <row r="163" spans="1:14" ht="13.5" thickTop="1" x14ac:dyDescent="0.2"/>
  </sheetData>
  <mergeCells count="54">
    <mergeCell ref="A150:D150"/>
    <mergeCell ref="F150:I150"/>
    <mergeCell ref="K150:N150"/>
    <mergeCell ref="A157:D157"/>
    <mergeCell ref="F157:I157"/>
    <mergeCell ref="K157:N157"/>
    <mergeCell ref="A136:D136"/>
    <mergeCell ref="F136:I136"/>
    <mergeCell ref="K136:N136"/>
    <mergeCell ref="K143:N143"/>
    <mergeCell ref="F143:I143"/>
    <mergeCell ref="A143:D143"/>
    <mergeCell ref="A119:D119"/>
    <mergeCell ref="F119:I119"/>
    <mergeCell ref="K119:N119"/>
    <mergeCell ref="A127:D127"/>
    <mergeCell ref="F127:I127"/>
    <mergeCell ref="K127:N127"/>
    <mergeCell ref="A104:D104"/>
    <mergeCell ref="F104:I104"/>
    <mergeCell ref="K104:N104"/>
    <mergeCell ref="A112:D112"/>
    <mergeCell ref="F112:I112"/>
    <mergeCell ref="K112:N112"/>
    <mergeCell ref="A85:D85"/>
    <mergeCell ref="F85:I85"/>
    <mergeCell ref="K85:N85"/>
    <mergeCell ref="A95:D95"/>
    <mergeCell ref="F95:I95"/>
    <mergeCell ref="K95:N95"/>
    <mergeCell ref="A65:D65"/>
    <mergeCell ref="F65:I65"/>
    <mergeCell ref="K65:N65"/>
    <mergeCell ref="K75:N75"/>
    <mergeCell ref="F75:I75"/>
    <mergeCell ref="A75:D75"/>
    <mergeCell ref="K45:N45"/>
    <mergeCell ref="F45:I45"/>
    <mergeCell ref="A45:D45"/>
    <mergeCell ref="A55:D55"/>
    <mergeCell ref="F55:I55"/>
    <mergeCell ref="K55:N55"/>
    <mergeCell ref="K25:N25"/>
    <mergeCell ref="F25:I25"/>
    <mergeCell ref="A25:D25"/>
    <mergeCell ref="A35:D35"/>
    <mergeCell ref="F35:I35"/>
    <mergeCell ref="K35:N35"/>
    <mergeCell ref="A1:D1"/>
    <mergeCell ref="F1:I1"/>
    <mergeCell ref="K1:N1"/>
    <mergeCell ref="A15:D15"/>
    <mergeCell ref="F15:I15"/>
    <mergeCell ref="K15:N15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0" orientation="portrait" horizontalDpi="300" verticalDpi="300" r:id="rId1"/>
  <headerFooter alignWithMargins="0">
    <oddHeader>&amp;L&amp;F&amp;R&amp;A</oddHeader>
  </headerFooter>
  <rowBreaks count="2" manualBreakCount="2">
    <brk id="5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workbookViewId="0">
      <selection sqref="A1:F1"/>
    </sheetView>
  </sheetViews>
  <sheetFormatPr baseColWidth="10" defaultRowHeight="15" x14ac:dyDescent="0.2"/>
  <cols>
    <col min="1" max="1" width="3.7109375" style="4" customWidth="1"/>
    <col min="2" max="2" width="22.7109375" style="4" customWidth="1"/>
    <col min="3" max="3" width="14.42578125" style="4" bestFit="1" customWidth="1"/>
    <col min="4" max="4" width="3.7109375" style="4" customWidth="1"/>
    <col min="5" max="5" width="22.7109375" style="4" customWidth="1"/>
    <col min="6" max="6" width="13.7109375" style="4" bestFit="1" customWidth="1"/>
    <col min="7" max="16384" width="11.42578125" style="4"/>
  </cols>
  <sheetData>
    <row r="1" spans="1:6" ht="15.75" x14ac:dyDescent="0.25">
      <c r="A1" s="49" t="s">
        <v>10</v>
      </c>
      <c r="B1" s="49"/>
      <c r="C1" s="49"/>
      <c r="D1" s="49"/>
      <c r="E1" s="49"/>
      <c r="F1" s="49"/>
    </row>
    <row r="2" spans="1:6" x14ac:dyDescent="0.2">
      <c r="A2" s="5"/>
      <c r="B2" s="5"/>
      <c r="C2" s="6"/>
      <c r="D2" s="5"/>
      <c r="E2" s="5"/>
      <c r="F2" s="7"/>
    </row>
    <row r="3" spans="1:6" x14ac:dyDescent="0.2">
      <c r="A3" s="8"/>
      <c r="B3" s="8"/>
      <c r="C3" s="9"/>
      <c r="D3" s="8"/>
      <c r="E3" s="8"/>
      <c r="F3" s="10"/>
    </row>
    <row r="4" spans="1:6" x14ac:dyDescent="0.2">
      <c r="A4" s="8"/>
      <c r="B4" s="8"/>
      <c r="C4" s="9"/>
      <c r="D4" s="8"/>
      <c r="E4" s="8"/>
      <c r="F4" s="10"/>
    </row>
    <row r="5" spans="1:6" ht="15.75" x14ac:dyDescent="0.25">
      <c r="A5" s="11"/>
      <c r="B5" s="11"/>
      <c r="C5" s="12"/>
      <c r="D5" s="13"/>
      <c r="E5" s="13"/>
      <c r="F5" s="14"/>
    </row>
    <row r="6" spans="1:6" x14ac:dyDescent="0.2">
      <c r="A6" s="15"/>
      <c r="B6" s="15"/>
      <c r="C6" s="16"/>
      <c r="D6" s="15"/>
      <c r="E6" s="15"/>
      <c r="F6" s="17"/>
    </row>
    <row r="7" spans="1:6" x14ac:dyDescent="0.2">
      <c r="A7" s="15"/>
      <c r="B7" s="15"/>
      <c r="C7" s="16"/>
      <c r="D7" s="15"/>
      <c r="E7" s="15"/>
      <c r="F7" s="17"/>
    </row>
    <row r="8" spans="1:6" x14ac:dyDescent="0.2">
      <c r="A8" s="15"/>
      <c r="B8" s="15"/>
      <c r="C8" s="16"/>
      <c r="D8" s="15"/>
      <c r="E8" s="15"/>
      <c r="F8" s="17"/>
    </row>
    <row r="9" spans="1:6" x14ac:dyDescent="0.2">
      <c r="A9" s="15"/>
      <c r="B9" s="15"/>
      <c r="C9" s="16"/>
      <c r="D9" s="15"/>
      <c r="E9" s="15"/>
      <c r="F9" s="17"/>
    </row>
    <row r="10" spans="1:6" x14ac:dyDescent="0.2">
      <c r="A10" s="15"/>
      <c r="B10" s="15"/>
      <c r="C10" s="16"/>
      <c r="D10" s="15"/>
      <c r="E10" s="15"/>
      <c r="F10" s="17"/>
    </row>
    <row r="11" spans="1:6" x14ac:dyDescent="0.2">
      <c r="A11" s="15"/>
      <c r="B11" s="15"/>
      <c r="C11" s="16"/>
      <c r="D11" s="15"/>
      <c r="E11" s="15"/>
      <c r="F11" s="17"/>
    </row>
    <row r="12" spans="1:6" x14ac:dyDescent="0.2">
      <c r="A12" s="8"/>
      <c r="B12" s="8"/>
      <c r="C12" s="9"/>
      <c r="D12" s="8"/>
      <c r="E12" s="8"/>
      <c r="F12" s="10"/>
    </row>
    <row r="13" spans="1:6" x14ac:dyDescent="0.2">
      <c r="A13" s="8"/>
      <c r="B13" s="8"/>
      <c r="C13" s="9"/>
      <c r="D13" s="8"/>
      <c r="E13" s="8"/>
      <c r="F13" s="10"/>
    </row>
    <row r="14" spans="1:6" x14ac:dyDescent="0.2">
      <c r="A14" s="8"/>
      <c r="B14" s="8"/>
      <c r="C14" s="9"/>
      <c r="D14" s="8"/>
      <c r="E14" s="8"/>
      <c r="F14" s="10"/>
    </row>
    <row r="15" spans="1:6" x14ac:dyDescent="0.2">
      <c r="A15" s="8"/>
      <c r="B15" s="8"/>
      <c r="C15" s="9"/>
      <c r="D15" s="8"/>
      <c r="E15" s="8"/>
      <c r="F15" s="10"/>
    </row>
    <row r="16" spans="1:6" ht="15.75" x14ac:dyDescent="0.25">
      <c r="A16" s="11"/>
      <c r="B16" s="11"/>
      <c r="C16" s="12"/>
      <c r="D16" s="18"/>
      <c r="E16" s="18"/>
      <c r="F16" s="19"/>
    </row>
    <row r="17" spans="1:6" x14ac:dyDescent="0.2">
      <c r="A17" s="15"/>
      <c r="B17" s="15"/>
      <c r="C17" s="16"/>
      <c r="D17" s="15"/>
      <c r="E17" s="15"/>
      <c r="F17" s="17"/>
    </row>
    <row r="18" spans="1:6" x14ac:dyDescent="0.2">
      <c r="A18" s="8"/>
      <c r="B18" s="8"/>
      <c r="C18" s="9"/>
      <c r="D18" s="8"/>
      <c r="E18" s="8"/>
      <c r="F18" s="10"/>
    </row>
    <row r="19" spans="1:6" ht="15.75" x14ac:dyDescent="0.25">
      <c r="A19" s="20"/>
      <c r="B19" s="20"/>
      <c r="C19" s="21"/>
      <c r="D19" s="8"/>
      <c r="E19" s="8"/>
      <c r="F19" s="10"/>
    </row>
    <row r="20" spans="1:6" x14ac:dyDescent="0.2">
      <c r="A20" s="22"/>
      <c r="B20" s="22"/>
      <c r="C20" s="23"/>
      <c r="D20" s="22"/>
      <c r="E20" s="22"/>
      <c r="F20" s="22"/>
    </row>
    <row r="21" spans="1:6" ht="15.75" thickBot="1" x14ac:dyDescent="0.25">
      <c r="A21" s="24"/>
      <c r="B21" s="24"/>
      <c r="C21" s="25"/>
      <c r="D21" s="24"/>
      <c r="E21" s="24"/>
      <c r="F21" s="25"/>
    </row>
    <row r="22" spans="1:6" ht="15.75" thickTop="1" x14ac:dyDescent="0.2"/>
    <row r="23" spans="1:6" ht="15.75" x14ac:dyDescent="0.25">
      <c r="A23" s="49" t="s">
        <v>11</v>
      </c>
      <c r="B23" s="49"/>
      <c r="C23" s="49"/>
      <c r="D23" s="49"/>
      <c r="E23" s="49"/>
      <c r="F23" s="49"/>
    </row>
    <row r="24" spans="1:6" x14ac:dyDescent="0.2">
      <c r="A24" s="5"/>
      <c r="B24" s="5"/>
      <c r="C24" s="6"/>
      <c r="D24" s="5"/>
      <c r="E24" s="5"/>
      <c r="F24" s="7"/>
    </row>
    <row r="25" spans="1:6" x14ac:dyDescent="0.2">
      <c r="A25" s="15"/>
      <c r="B25" s="15"/>
      <c r="C25" s="16"/>
      <c r="D25" s="15"/>
      <c r="E25" s="15"/>
      <c r="F25" s="17"/>
    </row>
    <row r="26" spans="1:6" x14ac:dyDescent="0.2">
      <c r="A26" s="15"/>
      <c r="B26" s="15"/>
      <c r="C26" s="16"/>
      <c r="D26" s="15"/>
      <c r="E26" s="15"/>
      <c r="F26" s="17"/>
    </row>
    <row r="27" spans="1:6" x14ac:dyDescent="0.2">
      <c r="A27" s="15"/>
      <c r="B27" s="15"/>
      <c r="C27" s="16"/>
      <c r="D27" s="15"/>
      <c r="E27" s="15"/>
      <c r="F27" s="17"/>
    </row>
    <row r="28" spans="1:6" x14ac:dyDescent="0.2">
      <c r="A28" s="15"/>
      <c r="B28" s="15"/>
      <c r="C28" s="16"/>
      <c r="D28" s="15"/>
      <c r="E28" s="15"/>
      <c r="F28" s="17"/>
    </row>
    <row r="29" spans="1:6" x14ac:dyDescent="0.2">
      <c r="A29" s="15"/>
      <c r="B29" s="15"/>
      <c r="C29" s="16"/>
      <c r="D29" s="15"/>
      <c r="E29" s="15"/>
      <c r="F29" s="17"/>
    </row>
    <row r="30" spans="1:6" x14ac:dyDescent="0.2">
      <c r="A30" s="15"/>
      <c r="B30" s="15"/>
      <c r="C30" s="16"/>
      <c r="D30" s="15"/>
      <c r="E30" s="15"/>
      <c r="F30" s="17"/>
    </row>
    <row r="31" spans="1:6" x14ac:dyDescent="0.2">
      <c r="A31" s="15"/>
      <c r="B31" s="15"/>
      <c r="C31" s="16"/>
      <c r="D31" s="15"/>
      <c r="E31" s="15"/>
      <c r="F31" s="17"/>
    </row>
    <row r="32" spans="1:6" x14ac:dyDescent="0.2">
      <c r="A32" s="15"/>
      <c r="B32" s="15"/>
      <c r="C32" s="16"/>
      <c r="D32" s="15"/>
      <c r="E32" s="15"/>
      <c r="F32" s="17"/>
    </row>
    <row r="33" spans="1:6" x14ac:dyDescent="0.2">
      <c r="A33" s="15"/>
      <c r="B33" s="15"/>
      <c r="C33" s="16"/>
      <c r="D33" s="15"/>
      <c r="E33" s="15"/>
      <c r="F33" s="17"/>
    </row>
    <row r="34" spans="1:6" x14ac:dyDescent="0.2">
      <c r="A34" s="15"/>
      <c r="B34" s="15"/>
      <c r="C34" s="16"/>
      <c r="D34" s="15"/>
      <c r="E34" s="15"/>
      <c r="F34" s="17"/>
    </row>
    <row r="35" spans="1:6" x14ac:dyDescent="0.2">
      <c r="A35" s="15"/>
      <c r="B35" s="15"/>
      <c r="C35" s="16"/>
      <c r="D35" s="15"/>
      <c r="E35" s="15"/>
      <c r="F35" s="17"/>
    </row>
    <row r="36" spans="1:6" x14ac:dyDescent="0.2">
      <c r="A36" s="15"/>
      <c r="B36" s="15"/>
      <c r="C36" s="16"/>
      <c r="D36" s="15"/>
      <c r="E36" s="15"/>
      <c r="F36" s="17"/>
    </row>
    <row r="37" spans="1:6" x14ac:dyDescent="0.2">
      <c r="A37" s="15"/>
      <c r="B37" s="15"/>
      <c r="C37" s="16"/>
      <c r="D37" s="15"/>
      <c r="E37" s="15"/>
      <c r="F37" s="17"/>
    </row>
    <row r="38" spans="1:6" x14ac:dyDescent="0.2">
      <c r="A38" s="15"/>
      <c r="B38" s="15"/>
      <c r="C38" s="16"/>
      <c r="D38" s="15"/>
      <c r="E38" s="15"/>
      <c r="F38" s="17"/>
    </row>
    <row r="39" spans="1:6" x14ac:dyDescent="0.2">
      <c r="A39" s="8"/>
      <c r="B39" s="8"/>
      <c r="C39" s="9"/>
      <c r="D39" s="8"/>
      <c r="E39" s="8"/>
      <c r="F39" s="10"/>
    </row>
    <row r="40" spans="1:6" x14ac:dyDescent="0.2">
      <c r="A40" s="8"/>
      <c r="B40" s="8"/>
      <c r="C40" s="9"/>
      <c r="D40" s="8"/>
      <c r="E40" s="8"/>
      <c r="F40" s="10"/>
    </row>
    <row r="41" spans="1:6" x14ac:dyDescent="0.2">
      <c r="A41" s="8"/>
      <c r="B41" s="8"/>
      <c r="C41" s="9"/>
      <c r="D41" s="8"/>
      <c r="E41" s="8"/>
      <c r="F41" s="10"/>
    </row>
    <row r="42" spans="1:6" x14ac:dyDescent="0.2">
      <c r="A42" s="22"/>
      <c r="B42" s="22"/>
      <c r="C42" s="26"/>
      <c r="D42" s="22"/>
      <c r="E42" s="22"/>
      <c r="F42" s="27"/>
    </row>
    <row r="43" spans="1:6" ht="15.75" thickBot="1" x14ac:dyDescent="0.25">
      <c r="A43" s="24"/>
      <c r="B43" s="24"/>
      <c r="C43" s="28"/>
      <c r="D43" s="24"/>
      <c r="E43" s="24"/>
      <c r="F43" s="29"/>
    </row>
    <row r="44" spans="1:6" ht="15.75" thickTop="1" x14ac:dyDescent="0.2"/>
  </sheetData>
  <mergeCells count="2">
    <mergeCell ref="A1:F1"/>
    <mergeCell ref="A23:F23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Balance des comptes</vt:lpstr>
      <vt:lpstr>Grand Livre corrigé</vt:lpstr>
      <vt:lpstr>Résultat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Benoît Zuber</cp:lastModifiedBy>
  <cp:lastPrinted>2016-10-25T10:40:43Z</cp:lastPrinted>
  <dcterms:created xsi:type="dcterms:W3CDTF">2000-08-23T15:14:17Z</dcterms:created>
  <dcterms:modified xsi:type="dcterms:W3CDTF">2020-10-01T05:29:34Z</dcterms:modified>
</cp:coreProperties>
</file>