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6300" activeTab="1"/>
  </bookViews>
  <sheets>
    <sheet name="Balance des comptes" sheetId="1" r:id="rId1"/>
    <sheet name="Grand Livre base de travail" sheetId="2" r:id="rId2"/>
    <sheet name="résultat et bilan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<sst xmlns="http://schemas.openxmlformats.org/spreadsheetml/2006/main" count="32" uniqueCount="32">
  <si>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Débit</t>
  </si>
  <si>
    <t>Crédit</t>
  </si>
  <si>
    <t>Total</t>
  </si>
  <si>
    <t>Capital</t>
  </si>
  <si>
    <t>Privé</t>
  </si>
  <si>
    <t>Dettes commerciales</t>
  </si>
  <si>
    <t>UBS c/c (40'000)</t>
  </si>
  <si>
    <t>Résultat</t>
  </si>
  <si>
    <t>Bilan de clôture</t>
  </si>
  <si>
    <t xml:space="preserve">Caisse </t>
  </si>
  <si>
    <t>Poste</t>
  </si>
  <si>
    <t>Intérêts charges - charges financières</t>
  </si>
  <si>
    <t>Amortissements</t>
  </si>
  <si>
    <t>Mobilier et agencement</t>
  </si>
  <si>
    <t>Matériel informatique</t>
  </si>
  <si>
    <t>Local commercial</t>
  </si>
  <si>
    <t>Immeuble locatif</t>
  </si>
  <si>
    <t>Dettes diverses</t>
  </si>
  <si>
    <t>Dettes informatiques</t>
  </si>
  <si>
    <t>Charges produits coiffure</t>
  </si>
  <si>
    <t>Hypothèque sur local commercial - BCVs</t>
  </si>
  <si>
    <t>Charges et produits exceptionnels</t>
  </si>
  <si>
    <t>Charges divers matériels</t>
  </si>
  <si>
    <t>Charges et produits immeuble locatif</t>
  </si>
  <si>
    <t>Créances diverses - débiteurs</t>
  </si>
  <si>
    <t>Hypothèque sur immeuble locatif - Raiffeisen</t>
  </si>
  <si>
    <t>ACE et frais administratifs</t>
  </si>
  <si>
    <t>Frais de cartes</t>
  </si>
  <si>
    <t>Prestation à soi-même</t>
  </si>
  <si>
    <t>Loyer</t>
  </si>
  <si>
    <t>Salaires et charges sociales</t>
  </si>
  <si>
    <t>Honoraires - produits coiffure et ventes produits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</si>
</sst>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171" fontId="0" fillId="0" borderId="0" xfId="46" applyFont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16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171" fontId="0" fillId="0" borderId="12" xfId="46" applyFont="1" applyBorder="1" applyAlignment="1">
      <alignment/>
    </xf>
    <xf numFmtId="4" fontId="4" fillId="0" borderId="13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4" fontId="4" fillId="0" borderId="15" xfId="0" applyNumberFormat="1" applyFont="1" applyBorder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12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42.00390625" style="0" customWidth="1"/>
    <col min="2" max="3" width="12.28125" style="0" bestFit="1" customWidth="1"/>
  </cols>
  <sheetData>
    <row r="2" spans="2:3" ht="12.75">
      <c r="B2" s="18" t="s">
        <v>0</v>
      </c>
      <c r="C2" s="18" t="s">
        <v>1</v>
      </c>
    </row>
    <row r="3" spans="1:3" ht="12.75" customHeight="1">
      <c r="A3" t="s">
        <v>9</v>
      </c>
      <c r="B3" s="2">
        <v>3400</v>
      </c>
      <c r="C3" s="2"/>
    </row>
    <row r="4" spans="1:3" ht="12.75">
      <c r="A4" t="s">
        <v>10</v>
      </c>
      <c r="B4" s="2">
        <v>18000</v>
      </c>
      <c r="C4" s="2"/>
    </row>
    <row r="5" spans="1:3" ht="12.75">
      <c r="A5" t="s">
        <v>24</v>
      </c>
      <c r="B5" s="2">
        <v>1000</v>
      </c>
      <c r="C5" s="2"/>
    </row>
    <row r="6" spans="2:3" ht="12.75">
      <c r="B6" s="2"/>
      <c r="C6" s="2"/>
    </row>
    <row r="7" spans="1:3" ht="12.75">
      <c r="A7" t="s">
        <v>13</v>
      </c>
      <c r="B7" s="2">
        <v>30000</v>
      </c>
      <c r="C7" s="2"/>
    </row>
    <row r="8" spans="1:3" ht="12.75">
      <c r="A8" t="s">
        <v>14</v>
      </c>
      <c r="B8" s="2">
        <v>1000</v>
      </c>
      <c r="C8" s="2"/>
    </row>
    <row r="9" spans="1:3" ht="12.75">
      <c r="A9" t="s">
        <v>15</v>
      </c>
      <c r="B9" s="2">
        <v>120000</v>
      </c>
      <c r="C9" s="2"/>
    </row>
    <row r="10" spans="1:3" ht="12.75">
      <c r="A10" t="s">
        <v>16</v>
      </c>
      <c r="B10" s="2">
        <v>800000</v>
      </c>
      <c r="C10" s="2"/>
    </row>
    <row r="11" spans="2:3" ht="12.75">
      <c r="B11" s="2"/>
      <c r="C11" s="2"/>
    </row>
    <row r="12" spans="1:3" ht="12.75">
      <c r="A12" t="s">
        <v>5</v>
      </c>
      <c r="B12" s="2"/>
      <c r="C12" s="2">
        <v>4500</v>
      </c>
    </row>
    <row r="13" spans="1:3" ht="12.75">
      <c r="A13" t="s">
        <v>6</v>
      </c>
      <c r="B13" s="2"/>
      <c r="C13" s="2">
        <v>3000</v>
      </c>
    </row>
    <row r="14" spans="1:3" ht="12.75">
      <c r="A14" t="s">
        <v>17</v>
      </c>
      <c r="B14" s="2"/>
      <c r="C14" s="2">
        <v>4500</v>
      </c>
    </row>
    <row r="15" spans="1:3" ht="12.75">
      <c r="A15" s="1" t="s">
        <v>18</v>
      </c>
      <c r="B15" s="2"/>
      <c r="C15" s="2"/>
    </row>
    <row r="16" spans="1:3" ht="12.75">
      <c r="A16" t="s">
        <v>20</v>
      </c>
      <c r="B16" s="2"/>
      <c r="C16" s="2">
        <v>50000</v>
      </c>
    </row>
    <row r="17" spans="1:3" ht="12.75">
      <c r="A17" s="1" t="s">
        <v>25</v>
      </c>
      <c r="B17" s="2"/>
      <c r="C17" s="2">
        <v>500000</v>
      </c>
    </row>
    <row r="18" spans="2:3" ht="12.75">
      <c r="B18" s="2"/>
      <c r="C18" s="2"/>
    </row>
    <row r="19" spans="1:3" ht="12.75">
      <c r="A19" t="s">
        <v>4</v>
      </c>
      <c r="B19" s="2"/>
      <c r="C19" s="2">
        <v>11400</v>
      </c>
    </row>
    <row r="20" spans="1:3" ht="12.75">
      <c r="A20" t="s">
        <v>3</v>
      </c>
      <c r="B20" s="2"/>
      <c r="C20" s="2">
        <v>400000</v>
      </c>
    </row>
    <row r="21" spans="1:3" ht="12.75">
      <c r="A21" t="s">
        <v>31</v>
      </c>
      <c r="B21" s="2"/>
      <c r="C21" s="2"/>
    </row>
    <row r="22" spans="1:3" ht="12.75">
      <c r="A22" t="s">
        <v>28</v>
      </c>
      <c r="B22" s="2"/>
      <c r="C22" s="2"/>
    </row>
    <row r="23" spans="1:3" ht="12.75">
      <c r="A23" t="s">
        <v>19</v>
      </c>
      <c r="B23" s="2"/>
      <c r="C23" s="2"/>
    </row>
    <row r="24" spans="1:5" ht="12.75">
      <c r="A24" t="s">
        <v>27</v>
      </c>
      <c r="B24" s="2"/>
      <c r="C24" s="2"/>
      <c r="E24" s="32"/>
    </row>
    <row r="25" spans="1:3" ht="12.75">
      <c r="A25" t="s">
        <v>30</v>
      </c>
      <c r="B25" s="2"/>
      <c r="C25" s="2"/>
    </row>
    <row r="26" spans="1:3" ht="12.75">
      <c r="A26" t="s">
        <v>26</v>
      </c>
      <c r="B26" s="2"/>
      <c r="C26" s="2"/>
    </row>
    <row r="27" spans="1:3" ht="12.75">
      <c r="A27" t="s">
        <v>22</v>
      </c>
      <c r="B27" s="2"/>
      <c r="C27" s="2"/>
    </row>
    <row r="28" spans="1:3" ht="12.75">
      <c r="A28" t="s">
        <v>11</v>
      </c>
      <c r="B28" s="2"/>
      <c r="C28" s="2"/>
    </row>
    <row r="29" spans="1:3" ht="12.75">
      <c r="A29" s="1" t="s">
        <v>12</v>
      </c>
      <c r="B29" s="2"/>
      <c r="C29" s="2"/>
    </row>
    <row r="30" spans="1:3" ht="12.75">
      <c r="A30" s="1"/>
      <c r="B30" s="2"/>
      <c r="C30" s="2"/>
    </row>
    <row r="31" spans="1:3" ht="12.75" customHeight="1">
      <c r="A31" s="1" t="s">
        <v>29</v>
      </c>
      <c r="B31" s="2"/>
      <c r="C31" s="2"/>
    </row>
    <row r="32" spans="1:3" ht="12.75">
      <c r="A32" s="1" t="s">
        <v>21</v>
      </c>
      <c r="B32" s="2"/>
      <c r="C32" s="2"/>
    </row>
    <row r="33" spans="1:3" ht="12.75">
      <c r="A33" s="1" t="s">
        <v>23</v>
      </c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 customHeight="1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1:3" ht="13.5" thickBot="1">
      <c r="A60" t="s">
        <v>2</v>
      </c>
      <c r="B60" s="19">
        <f>SUM(B3:B58)</f>
        <v>973400</v>
      </c>
      <c r="C60" s="19">
        <f>SUM(C3:C58)</f>
        <v>973400</v>
      </c>
    </row>
    <row r="61" ht="13.5" thickTop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="175" zoomScaleNormal="175" zoomScalePageLayoutView="0" workbookViewId="0" topLeftCell="A1">
      <selection activeCell="A1" sqref="A1:D1"/>
    </sheetView>
  </sheetViews>
  <sheetFormatPr defaultColWidth="11.421875" defaultRowHeight="12.75"/>
  <cols>
    <col min="1" max="1" width="3.28125" style="5" customWidth="1"/>
    <col min="2" max="2" width="10.7109375" style="8" customWidth="1"/>
    <col min="3" max="3" width="3.28125" style="5" customWidth="1"/>
    <col min="4" max="4" width="10.7109375" style="8" customWidth="1"/>
    <col min="5" max="5" width="4.7109375" style="1" customWidth="1"/>
    <col min="6" max="6" width="3.28125" style="5" customWidth="1"/>
    <col min="7" max="7" width="10.7109375" style="8" customWidth="1"/>
    <col min="8" max="8" width="3.28125" style="5" customWidth="1"/>
    <col min="9" max="9" width="10.7109375" style="8" customWidth="1"/>
    <col min="10" max="10" width="4.7109375" style="8" customWidth="1"/>
    <col min="11" max="11" width="3.28125" style="5" customWidth="1"/>
    <col min="12" max="12" width="10.7109375" style="8" customWidth="1"/>
    <col min="13" max="13" width="3.28125" style="5" customWidth="1"/>
    <col min="14" max="14" width="10.7109375" style="8" customWidth="1"/>
    <col min="15" max="16384" width="11.421875" style="1" customWidth="1"/>
  </cols>
  <sheetData>
    <row r="1" spans="1:14" ht="27.75" customHeight="1" thickBot="1">
      <c r="A1" s="42" t="str">
        <f>IF('Balance des comptes'!A3&lt;&gt;"",'Balance des comptes'!A3,"")</f>
        <v>Caisse </v>
      </c>
      <c r="B1" s="42"/>
      <c r="C1" s="42"/>
      <c r="D1" s="42"/>
      <c r="F1" s="42" t="str">
        <f>IF('Balance des comptes'!A4&lt;&gt;"",'Balance des comptes'!A4,"")</f>
        <v>Poste</v>
      </c>
      <c r="G1" s="42"/>
      <c r="H1" s="42"/>
      <c r="I1" s="42"/>
      <c r="K1" s="42" t="str">
        <f>IF('Balance des comptes'!A5&lt;&gt;"",'Balance des comptes'!A5,"")</f>
        <v>Créances diverses - débiteurs</v>
      </c>
      <c r="L1" s="42"/>
      <c r="M1" s="42"/>
      <c r="N1" s="42"/>
    </row>
    <row r="2" spans="1:14" ht="12.75">
      <c r="A2" s="3" t="str">
        <f>IF(B2&lt;&gt;"","SI","")</f>
        <v>SI</v>
      </c>
      <c r="B2" s="9">
        <f>IF('Balance des comptes'!B3&lt;&gt;"",'Balance des comptes'!B3,"")</f>
        <v>3400</v>
      </c>
      <c r="C2" s="3">
        <f>IF(D2&lt;&gt;"","SI","")</f>
      </c>
      <c r="D2" s="10">
        <f>IF('Balance des comptes'!C3&lt;&gt;"",'Balance des comptes'!C3,"")</f>
      </c>
      <c r="F2" s="3" t="str">
        <f>IF(G2&lt;&gt;"","SI","")</f>
        <v>SI</v>
      </c>
      <c r="G2" s="9">
        <f>IF('Balance des comptes'!B4&lt;&gt;"",'Balance des comptes'!B4,"")</f>
        <v>18000</v>
      </c>
      <c r="H2" s="3">
        <f>IF(I2&lt;&gt;"","SI","")</f>
      </c>
      <c r="I2" s="10">
        <f>IF('Balance des comptes'!C4&lt;&gt;"",'Balance des comptes'!C4,"")</f>
      </c>
      <c r="K2" s="3" t="str">
        <f>IF(L2&lt;&gt;"","SI","")</f>
        <v>SI</v>
      </c>
      <c r="L2" s="9">
        <f>IF('Balance des comptes'!B5&lt;&gt;"",'Balance des comptes'!B5,"")</f>
        <v>1000</v>
      </c>
      <c r="M2" s="3">
        <f>IF(N2&lt;&gt;"","SI","")</f>
      </c>
      <c r="N2" s="10">
        <f>IF('Balance des comptes'!C5&lt;&gt;"",'Balance des comptes'!C5,"")</f>
      </c>
    </row>
    <row r="3" spans="1:14" ht="12.75">
      <c r="A3" s="4"/>
      <c r="B3" s="11"/>
      <c r="C3" s="4"/>
      <c r="D3" s="12"/>
      <c r="F3" s="4"/>
      <c r="G3" s="11"/>
      <c r="H3" s="4"/>
      <c r="I3" s="12"/>
      <c r="K3" s="4"/>
      <c r="L3" s="11"/>
      <c r="M3" s="4"/>
      <c r="N3" s="12"/>
    </row>
    <row r="4" spans="1:14" ht="12.75">
      <c r="A4" s="4"/>
      <c r="B4" s="11"/>
      <c r="C4" s="4"/>
      <c r="D4" s="12"/>
      <c r="F4" s="4"/>
      <c r="G4" s="11"/>
      <c r="H4" s="4"/>
      <c r="I4" s="12"/>
      <c r="K4" s="4"/>
      <c r="L4" s="11"/>
      <c r="M4" s="4"/>
      <c r="N4" s="12"/>
    </row>
    <row r="5" spans="1:14" ht="12.75">
      <c r="A5" s="4"/>
      <c r="B5" s="11"/>
      <c r="C5" s="4"/>
      <c r="D5" s="12"/>
      <c r="F5" s="4"/>
      <c r="G5" s="11"/>
      <c r="H5" s="4"/>
      <c r="I5" s="12"/>
      <c r="K5" s="4"/>
      <c r="L5" s="11"/>
      <c r="M5" s="4"/>
      <c r="N5" s="12"/>
    </row>
    <row r="6" spans="1:14" ht="12.75">
      <c r="A6" s="4"/>
      <c r="B6" s="11"/>
      <c r="C6" s="4"/>
      <c r="D6" s="12"/>
      <c r="F6" s="4"/>
      <c r="G6" s="11"/>
      <c r="H6" s="4"/>
      <c r="I6" s="12"/>
      <c r="K6" s="4"/>
      <c r="L6" s="11"/>
      <c r="M6" s="4"/>
      <c r="N6" s="12"/>
    </row>
    <row r="7" spans="1:14" ht="12.75">
      <c r="A7" s="4"/>
      <c r="B7" s="11"/>
      <c r="C7" s="4"/>
      <c r="D7" s="12"/>
      <c r="F7" s="4"/>
      <c r="G7" s="11"/>
      <c r="H7" s="4"/>
      <c r="I7" s="12"/>
      <c r="K7" s="4"/>
      <c r="L7" s="11"/>
      <c r="M7" s="4"/>
      <c r="N7" s="12"/>
    </row>
    <row r="8" spans="1:14" ht="12.75">
      <c r="A8" s="4"/>
      <c r="B8" s="11"/>
      <c r="C8" s="4"/>
      <c r="D8" s="12"/>
      <c r="F8" s="4"/>
      <c r="G8" s="11"/>
      <c r="H8" s="4"/>
      <c r="I8" s="12"/>
      <c r="K8" s="4"/>
      <c r="L8" s="11"/>
      <c r="M8" s="4"/>
      <c r="N8" s="12"/>
    </row>
    <row r="9" spans="1:14" ht="12.75">
      <c r="A9" s="4"/>
      <c r="B9" s="11"/>
      <c r="C9" s="4"/>
      <c r="D9" s="12"/>
      <c r="F9" s="4"/>
      <c r="G9" s="11"/>
      <c r="H9" s="4"/>
      <c r="I9" s="12"/>
      <c r="K9" s="4"/>
      <c r="L9" s="11"/>
      <c r="M9" s="4"/>
      <c r="N9" s="12"/>
    </row>
    <row r="10" spans="1:14" ht="12.75" customHeight="1">
      <c r="A10" s="5">
        <f>IF(B10&lt;&gt;"","SF","")</f>
      </c>
      <c r="B10" s="13">
        <f>IF(SUM(D2:D9)&gt;SUM(B2:B9),SUM(D2:D9)-SUM(B2:B9),"")</f>
      </c>
      <c r="C10" s="5" t="str">
        <f>IF(D10&lt;&gt;"","SF","")</f>
        <v>SF</v>
      </c>
      <c r="D10" s="14">
        <f>IF(SUM(B2:B9)&gt;SUM(D2:D9),SUM(B2:B9)-SUM(D2:D9),"")</f>
        <v>3400</v>
      </c>
      <c r="F10" s="5">
        <f>IF(G10&lt;&gt;"","SF","")</f>
      </c>
      <c r="G10" s="13">
        <f>IF(SUM(I2:I9)&gt;SUM(G2:G9),SUM(I2:I9)-SUM(G2:G9),"")</f>
      </c>
      <c r="H10" s="5" t="str">
        <f>IF(I10&lt;&gt;"","SF","")</f>
        <v>SF</v>
      </c>
      <c r="I10" s="14">
        <f>IF(SUM(G2:G9)&gt;SUM(I2:I9),SUM(G2:G9)-SUM(I2:I9),"")</f>
        <v>18000</v>
      </c>
      <c r="K10" s="5">
        <f>IF(L10&lt;&gt;"","SF","")</f>
      </c>
      <c r="L10" s="13">
        <f>IF(SUM(N2:N9)&gt;SUM(L2:L9),SUM(N2:N9)-SUM(L2:L9),"")</f>
      </c>
      <c r="M10" s="5" t="str">
        <f>IF(N10&lt;&gt;"","SF","")</f>
        <v>SF</v>
      </c>
      <c r="N10" s="14">
        <f>IF(SUM(L2:L9)&gt;SUM(N2:N9),SUM(L2:L9)-SUM(N2:N9),"")</f>
        <v>1000</v>
      </c>
    </row>
    <row r="11" spans="1:14" ht="13.5" thickBot="1">
      <c r="A11" s="6"/>
      <c r="B11" s="15">
        <f>IF(A1&lt;&gt;"",SUM(B2:B10),"")</f>
        <v>3400</v>
      </c>
      <c r="C11" s="6"/>
      <c r="D11" s="16">
        <f>IF(A1&lt;&gt;"",SUM(D2:D10),"")</f>
        <v>3400</v>
      </c>
      <c r="F11" s="6"/>
      <c r="G11" s="15">
        <f>IF(F1&lt;&gt;"",SUM(G2:G10),"")</f>
        <v>18000</v>
      </c>
      <c r="H11" s="6"/>
      <c r="I11" s="16">
        <f>IF(F1&lt;&gt;"",SUM(I2:I10),"")</f>
        <v>18000</v>
      </c>
      <c r="K11" s="6"/>
      <c r="L11" s="15">
        <f>IF(K1&lt;&gt;"",SUM(L2:L10),"")</f>
        <v>1000</v>
      </c>
      <c r="M11" s="6"/>
      <c r="N11" s="16">
        <f>IF(K1&lt;&gt;"",SUM(N2:N10),"")</f>
        <v>1000</v>
      </c>
    </row>
    <row r="12" ht="13.5" thickTop="1"/>
    <row r="13" spans="1:14" ht="27.75" customHeight="1" thickBot="1">
      <c r="A13" s="42">
        <f>IF('Balance des comptes'!A6&lt;&gt;"",'Balance des comptes'!A6,"")</f>
      </c>
      <c r="B13" s="42"/>
      <c r="C13" s="42"/>
      <c r="D13" s="42"/>
      <c r="F13" s="42" t="str">
        <f>IF('Balance des comptes'!A7&lt;&gt;"",'Balance des comptes'!A7,"")</f>
        <v>Mobilier et agencement</v>
      </c>
      <c r="G13" s="42"/>
      <c r="H13" s="42"/>
      <c r="I13" s="42"/>
      <c r="K13" s="42" t="str">
        <f>IF('Balance des comptes'!A8&lt;&gt;"",'Balance des comptes'!A8,"")</f>
        <v>Matériel informatique</v>
      </c>
      <c r="L13" s="42"/>
      <c r="M13" s="42"/>
      <c r="N13" s="42"/>
    </row>
    <row r="14" spans="1:14" ht="12.75">
      <c r="A14" s="3">
        <f>IF(B14&lt;&gt;"","SI","")</f>
      </c>
      <c r="B14" s="9">
        <f>IF('Balance des comptes'!B6&lt;&gt;"",'Balance des comptes'!B6,"")</f>
      </c>
      <c r="C14" s="3">
        <f>IF(D14&lt;&gt;"","SI","")</f>
      </c>
      <c r="D14" s="10">
        <f>IF('Balance des comptes'!C6&lt;&gt;"",'Balance des comptes'!C6,"")</f>
      </c>
      <c r="F14" s="3" t="str">
        <f>IF(G14&lt;&gt;"","SI","")</f>
        <v>SI</v>
      </c>
      <c r="G14" s="9">
        <f>IF('Balance des comptes'!B7&lt;&gt;"",'Balance des comptes'!B7,"")</f>
        <v>30000</v>
      </c>
      <c r="H14" s="3">
        <f>IF(I14&lt;&gt;"","SI","")</f>
      </c>
      <c r="I14" s="10">
        <f>IF('Balance des comptes'!C7&lt;&gt;"",'Balance des comptes'!C7,"")</f>
      </c>
      <c r="K14" s="3" t="str">
        <f>IF(L14&lt;&gt;"","SI","")</f>
        <v>SI</v>
      </c>
      <c r="L14" s="9">
        <f>IF('Balance des comptes'!B8&lt;&gt;"",'Balance des comptes'!B8,"")</f>
        <v>1000</v>
      </c>
      <c r="M14" s="3">
        <f>IF(N14&lt;&gt;"","SI","")</f>
      </c>
      <c r="N14" s="10">
        <f>IF('Balance des comptes'!C8&lt;&gt;"",'Balance des comptes'!C8,"")</f>
      </c>
    </row>
    <row r="15" spans="1:14" ht="12.75">
      <c r="A15" s="4"/>
      <c r="B15" s="11"/>
      <c r="C15" s="4"/>
      <c r="D15" s="12"/>
      <c r="F15" s="4"/>
      <c r="G15" s="11"/>
      <c r="H15" s="4"/>
      <c r="I15" s="12"/>
      <c r="K15" s="4"/>
      <c r="L15" s="11"/>
      <c r="M15" s="4"/>
      <c r="N15" s="12"/>
    </row>
    <row r="16" spans="1:14" ht="12.75">
      <c r="A16" s="4"/>
      <c r="B16" s="11"/>
      <c r="C16" s="4"/>
      <c r="D16" s="12"/>
      <c r="F16" s="4"/>
      <c r="G16" s="11"/>
      <c r="H16" s="4"/>
      <c r="I16" s="12"/>
      <c r="K16" s="4"/>
      <c r="L16" s="11"/>
      <c r="M16" s="4"/>
      <c r="N16" s="12"/>
    </row>
    <row r="17" spans="1:14" ht="12.75">
      <c r="A17" s="4"/>
      <c r="B17" s="11"/>
      <c r="C17" s="4"/>
      <c r="D17" s="12"/>
      <c r="F17" s="4"/>
      <c r="G17" s="11"/>
      <c r="H17" s="4"/>
      <c r="I17" s="12"/>
      <c r="K17" s="4"/>
      <c r="L17" s="11"/>
      <c r="M17" s="4"/>
      <c r="N17" s="12"/>
    </row>
    <row r="18" spans="1:14" ht="12.75">
      <c r="A18" s="4"/>
      <c r="B18" s="11"/>
      <c r="C18" s="4"/>
      <c r="D18" s="12"/>
      <c r="F18" s="4"/>
      <c r="G18" s="11"/>
      <c r="H18" s="4"/>
      <c r="I18" s="12"/>
      <c r="K18" s="4"/>
      <c r="L18" s="11"/>
      <c r="M18" s="4"/>
      <c r="N18" s="12"/>
    </row>
    <row r="19" spans="1:14" ht="12.75" customHeight="1">
      <c r="A19" s="5">
        <f>IF(B19&lt;&gt;"","SF","")</f>
      </c>
      <c r="B19" s="13">
        <f>IF(SUM(D14:D18)&gt;SUM(B14:B18),SUM(D14:D18)-SUM(B14:B18),"")</f>
      </c>
      <c r="C19" s="5">
        <f>IF(D19&lt;&gt;"","SF","")</f>
      </c>
      <c r="D19" s="14">
        <f>IF(SUM(B14:B18)&gt;SUM(D14:D18),SUM(B14:B18)-SUM(D14:D18),"")</f>
      </c>
      <c r="F19" s="5">
        <f>IF(G19&lt;&gt;"","SF","")</f>
      </c>
      <c r="G19" s="13">
        <f>IF(SUM(I14:I18)&gt;SUM(G14:G18),SUM(I14:I18)-SUM(G14:G18),"")</f>
      </c>
      <c r="H19" s="5" t="str">
        <f>IF(I19&lt;&gt;"","SF","")</f>
        <v>SF</v>
      </c>
      <c r="I19" s="14">
        <f>IF(SUM(G14:G18)&gt;SUM(I14:I18),SUM(G14:G18)-SUM(I14:I18),"")</f>
        <v>30000</v>
      </c>
      <c r="K19" s="5">
        <f>IF(L19&lt;&gt;"","SF","")</f>
      </c>
      <c r="L19" s="13">
        <f>IF(SUM(N14:N18)&gt;SUM(L14:L18),SUM(N14:N18)-SUM(L14:L18),"")</f>
      </c>
      <c r="M19" s="5" t="str">
        <f>IF(N19&lt;&gt;"","SF","")</f>
        <v>SF</v>
      </c>
      <c r="N19" s="14">
        <f>IF(SUM(L14:L18)&gt;SUM(N14:N18),SUM(L14:L18)-SUM(N14:N18),"")</f>
        <v>1000</v>
      </c>
    </row>
    <row r="20" spans="1:14" ht="13.5" thickBot="1">
      <c r="A20" s="6"/>
      <c r="B20" s="15">
        <f>IF(A13&lt;&gt;"",SUM(B14:B19),"")</f>
      </c>
      <c r="C20" s="6"/>
      <c r="D20" s="16">
        <f>IF(A13&lt;&gt;"",SUM(D14:D19),"")</f>
      </c>
      <c r="F20" s="6"/>
      <c r="G20" s="15">
        <f>IF(F13&lt;&gt;"",SUM(G14:G19),"")</f>
        <v>30000</v>
      </c>
      <c r="H20" s="6"/>
      <c r="I20" s="16">
        <f>IF(F13&lt;&gt;"",SUM(I14:I19),"")</f>
        <v>30000</v>
      </c>
      <c r="K20" s="6"/>
      <c r="L20" s="15">
        <f>IF(K13&lt;&gt;"",SUM(L14:L19),"")</f>
        <v>1000</v>
      </c>
      <c r="M20" s="6"/>
      <c r="N20" s="16">
        <f>IF(K13&lt;&gt;"",SUM(N14:N19),"")</f>
        <v>1000</v>
      </c>
    </row>
    <row r="21" ht="13.5" thickTop="1"/>
    <row r="22" spans="1:14" ht="27.75" customHeight="1" thickBot="1">
      <c r="A22" s="42" t="str">
        <f>IF('Balance des comptes'!A9&lt;&gt;"",'Balance des comptes'!A9,"")</f>
        <v>Local commercial</v>
      </c>
      <c r="B22" s="42"/>
      <c r="C22" s="42"/>
      <c r="D22" s="42"/>
      <c r="F22" s="42" t="str">
        <f>IF('Balance des comptes'!A10&lt;&gt;"",'Balance des comptes'!A10,"")</f>
        <v>Immeuble locatif</v>
      </c>
      <c r="G22" s="42"/>
      <c r="H22" s="42"/>
      <c r="I22" s="42"/>
      <c r="K22" s="42">
        <f>IF('Balance des comptes'!A11&lt;&gt;"",'Balance des comptes'!A11,"")</f>
      </c>
      <c r="L22" s="42"/>
      <c r="M22" s="42"/>
      <c r="N22" s="42"/>
    </row>
    <row r="23" spans="1:14" ht="12.75">
      <c r="A23" s="3" t="str">
        <f>IF(B23&lt;&gt;"","SI","")</f>
        <v>SI</v>
      </c>
      <c r="B23" s="9">
        <f>IF('Balance des comptes'!B9&lt;&gt;"",'Balance des comptes'!B9,"")</f>
        <v>120000</v>
      </c>
      <c r="C23" s="3">
        <f>IF(D23&lt;&gt;"","SI","")</f>
      </c>
      <c r="D23" s="10">
        <f>IF('Balance des comptes'!C9&lt;&gt;"",'Balance des comptes'!C9,"")</f>
      </c>
      <c r="F23" s="3" t="str">
        <f>IF(G23&lt;&gt;"","SI","")</f>
        <v>SI</v>
      </c>
      <c r="G23" s="9">
        <f>IF('Balance des comptes'!B10&lt;&gt;"",'Balance des comptes'!B10,"")</f>
        <v>800000</v>
      </c>
      <c r="H23" s="3">
        <f>IF(I23&lt;&gt;"","SI","")</f>
      </c>
      <c r="I23" s="10">
        <f>IF('Balance des comptes'!C10&lt;&gt;"",'Balance des comptes'!C10,"")</f>
      </c>
      <c r="K23" s="3">
        <f>IF(L23&lt;&gt;"","SI","")</f>
      </c>
      <c r="L23" s="9">
        <f>IF('Balance des comptes'!B11&lt;&gt;"",'Balance des comptes'!B11,"")</f>
      </c>
      <c r="M23" s="3">
        <f>IF(N23&lt;&gt;"","SI","")</f>
      </c>
      <c r="N23" s="10">
        <f>IF('Balance des comptes'!C11&lt;&gt;"",'Balance des comptes'!C11,"")</f>
      </c>
    </row>
    <row r="24" spans="1:14" ht="12.75">
      <c r="A24" s="4"/>
      <c r="B24" s="11"/>
      <c r="C24" s="4"/>
      <c r="D24" s="12"/>
      <c r="F24" s="4"/>
      <c r="G24" s="11"/>
      <c r="H24" s="4"/>
      <c r="I24" s="12"/>
      <c r="K24" s="4"/>
      <c r="L24" s="11"/>
      <c r="M24" s="4"/>
      <c r="N24" s="12"/>
    </row>
    <row r="25" spans="1:14" ht="12.75">
      <c r="A25" s="4"/>
      <c r="B25" s="11"/>
      <c r="C25" s="4"/>
      <c r="D25" s="12"/>
      <c r="F25" s="4"/>
      <c r="G25" s="11"/>
      <c r="H25" s="4"/>
      <c r="I25" s="12"/>
      <c r="K25" s="4"/>
      <c r="L25" s="11"/>
      <c r="M25" s="4"/>
      <c r="N25" s="12"/>
    </row>
    <row r="26" spans="1:14" ht="12.75">
      <c r="A26" s="4"/>
      <c r="B26" s="11"/>
      <c r="C26" s="4"/>
      <c r="D26" s="12"/>
      <c r="F26" s="4"/>
      <c r="G26" s="11"/>
      <c r="H26" s="4"/>
      <c r="I26" s="12"/>
      <c r="K26" s="4"/>
      <c r="L26" s="11"/>
      <c r="M26" s="4"/>
      <c r="N26" s="12"/>
    </row>
    <row r="27" spans="1:14" ht="12.75">
      <c r="A27" s="4"/>
      <c r="B27" s="11"/>
      <c r="C27" s="4"/>
      <c r="D27" s="12"/>
      <c r="F27" s="4"/>
      <c r="G27" s="11"/>
      <c r="H27" s="4"/>
      <c r="I27" s="12"/>
      <c r="K27" s="4"/>
      <c r="L27" s="11"/>
      <c r="M27" s="4"/>
      <c r="N27" s="12"/>
    </row>
    <row r="28" spans="1:14" ht="12.75" customHeight="1">
      <c r="A28" s="5">
        <f>IF(B28&lt;&gt;"","SF","")</f>
      </c>
      <c r="B28" s="13">
        <f>IF(SUM(D23:D27)&gt;SUM(B23:B27),SUM(D23:D27)-SUM(B23:B27),"")</f>
      </c>
      <c r="C28" s="5" t="str">
        <f>IF(D28&lt;&gt;"","SF","")</f>
        <v>SF</v>
      </c>
      <c r="D28" s="14">
        <f>IF(SUM(B23:B27)&gt;SUM(D23:D27),SUM(B23:B27)-SUM(D23:D27),"")</f>
        <v>120000</v>
      </c>
      <c r="F28" s="5">
        <f>IF(G28&lt;&gt;"","SF","")</f>
      </c>
      <c r="G28" s="13">
        <f>IF(SUM(I23:I27)&gt;SUM(G23:G27),SUM(I23:I27)-SUM(G23:G27),"")</f>
      </c>
      <c r="H28" s="5" t="str">
        <f>IF(I28&lt;&gt;"","SF","")</f>
        <v>SF</v>
      </c>
      <c r="I28" s="14">
        <f>IF(SUM(G23:G27)&gt;SUM(I23:I27),SUM(G23:G27)-SUM(I23:I27),"")</f>
        <v>800000</v>
      </c>
      <c r="K28" s="5">
        <f>IF(L28&lt;&gt;"","SF","")</f>
      </c>
      <c r="L28" s="13">
        <f>IF(SUM(N23:N27)&gt;SUM(L23:L27),SUM(N23:N27)-SUM(L23:L27),"")</f>
      </c>
      <c r="M28" s="5">
        <f>IF(N28&lt;&gt;"","SF","")</f>
      </c>
      <c r="N28" s="14">
        <f>IF(SUM(L23:L27)&gt;SUM(N23:N27),SUM(L23:L27)-SUM(N23:N27),"")</f>
      </c>
    </row>
    <row r="29" spans="1:14" ht="13.5" thickBot="1">
      <c r="A29" s="6"/>
      <c r="B29" s="15">
        <f>IF(A22&lt;&gt;"",SUM(B23:B28),"")</f>
        <v>120000</v>
      </c>
      <c r="C29" s="6"/>
      <c r="D29" s="16">
        <f>IF(A22&lt;&gt;"",SUM(D23:D28),"")</f>
        <v>120000</v>
      </c>
      <c r="F29" s="6"/>
      <c r="G29" s="15">
        <f>IF(F22&lt;&gt;"",SUM(G23:G28),"")</f>
        <v>800000</v>
      </c>
      <c r="H29" s="6"/>
      <c r="I29" s="16">
        <f>IF(F22&lt;&gt;"",SUM(I23:I28),"")</f>
        <v>800000</v>
      </c>
      <c r="K29" s="6"/>
      <c r="L29" s="15">
        <f>IF(K22&lt;&gt;"",SUM(L23:L28),"")</f>
      </c>
      <c r="M29" s="6"/>
      <c r="N29" s="16">
        <f>IF(K22&lt;&gt;"",SUM(N23:N28),"")</f>
      </c>
    </row>
    <row r="30" ht="13.5" customHeight="1" thickTop="1"/>
    <row r="31" spans="1:14" ht="27.75" customHeight="1" thickBot="1">
      <c r="A31" s="42" t="str">
        <f>IF('Balance des comptes'!A12&lt;&gt;"",'Balance des comptes'!A12,"")</f>
        <v>Dettes commerciales</v>
      </c>
      <c r="B31" s="42"/>
      <c r="C31" s="42"/>
      <c r="D31" s="42"/>
      <c r="F31" s="42" t="str">
        <f>IF('Balance des comptes'!A13&lt;&gt;"",'Balance des comptes'!A13,"")</f>
        <v>UBS c/c (40'000)</v>
      </c>
      <c r="G31" s="42"/>
      <c r="H31" s="42"/>
      <c r="I31" s="42"/>
      <c r="K31" s="42" t="str">
        <f>IF('Balance des comptes'!A14&lt;&gt;"",'Balance des comptes'!A14,"")</f>
        <v>Dettes diverses</v>
      </c>
      <c r="L31" s="42"/>
      <c r="M31" s="42"/>
      <c r="N31" s="42"/>
    </row>
    <row r="32" spans="1:14" ht="12.75">
      <c r="A32" s="3">
        <f>IF(B32&lt;&gt;"","SI","")</f>
      </c>
      <c r="B32" s="9">
        <f>IF('Balance des comptes'!B12&lt;&gt;"",'Balance des comptes'!B12,"")</f>
      </c>
      <c r="C32" s="3" t="str">
        <f>IF(D32&lt;&gt;"","SI","")</f>
        <v>SI</v>
      </c>
      <c r="D32" s="10">
        <f>IF('Balance des comptes'!C12&lt;&gt;"",'Balance des comptes'!C12,"")</f>
        <v>4500</v>
      </c>
      <c r="F32" s="3">
        <f>IF(G32&lt;&gt;"","SI","")</f>
      </c>
      <c r="G32" s="9">
        <f>IF('Balance des comptes'!B13&lt;&gt;"",'Balance des comptes'!B13,"")</f>
      </c>
      <c r="H32" s="3" t="str">
        <f>IF(I32&lt;&gt;"","SI","")</f>
        <v>SI</v>
      </c>
      <c r="I32" s="10">
        <f>IF('Balance des comptes'!C13&lt;&gt;"",'Balance des comptes'!C13,"")</f>
        <v>3000</v>
      </c>
      <c r="K32" s="3">
        <f>IF(L32&lt;&gt;"","SI","")</f>
      </c>
      <c r="L32" s="9">
        <f>IF('Balance des comptes'!B14&lt;&gt;"",'Balance des comptes'!B14,"")</f>
      </c>
      <c r="M32" s="3" t="str">
        <f>IF(N32&lt;&gt;"","SI","")</f>
        <v>SI</v>
      </c>
      <c r="N32" s="10">
        <f>IF('Balance des comptes'!C14&lt;&gt;"",'Balance des comptes'!C14,"")</f>
        <v>4500</v>
      </c>
    </row>
    <row r="33" spans="1:14" ht="12.75">
      <c r="A33" s="4"/>
      <c r="B33" s="11"/>
      <c r="C33" s="4"/>
      <c r="D33" s="12"/>
      <c r="F33" s="4"/>
      <c r="G33" s="11"/>
      <c r="H33" s="4"/>
      <c r="I33" s="12"/>
      <c r="K33" s="4"/>
      <c r="L33" s="11"/>
      <c r="M33" s="4"/>
      <c r="N33" s="12"/>
    </row>
    <row r="34" spans="1:14" ht="12.75">
      <c r="A34" s="4"/>
      <c r="B34" s="11"/>
      <c r="C34" s="4"/>
      <c r="D34" s="12"/>
      <c r="F34" s="4"/>
      <c r="G34" s="11"/>
      <c r="H34" s="4"/>
      <c r="I34" s="12"/>
      <c r="K34" s="4"/>
      <c r="L34" s="11"/>
      <c r="M34" s="4"/>
      <c r="N34" s="12"/>
    </row>
    <row r="35" spans="1:14" ht="12.75">
      <c r="A35" s="4"/>
      <c r="B35" s="11"/>
      <c r="C35" s="4"/>
      <c r="D35" s="12"/>
      <c r="F35" s="4"/>
      <c r="G35" s="11"/>
      <c r="H35" s="4"/>
      <c r="I35" s="12"/>
      <c r="K35" s="4"/>
      <c r="L35" s="11"/>
      <c r="M35" s="4"/>
      <c r="N35" s="12"/>
    </row>
    <row r="36" spans="1:14" ht="12.75">
      <c r="A36" s="4"/>
      <c r="B36" s="11"/>
      <c r="C36" s="4"/>
      <c r="D36" s="12"/>
      <c r="F36" s="4"/>
      <c r="G36" s="11"/>
      <c r="H36" s="4"/>
      <c r="I36" s="12"/>
      <c r="K36" s="4"/>
      <c r="L36" s="11"/>
      <c r="M36" s="4"/>
      <c r="N36" s="12"/>
    </row>
    <row r="37" spans="1:14" ht="12.75">
      <c r="A37" s="4"/>
      <c r="B37" s="11"/>
      <c r="C37" s="4"/>
      <c r="D37" s="12"/>
      <c r="F37" s="4"/>
      <c r="G37" s="11"/>
      <c r="H37" s="4"/>
      <c r="I37" s="12"/>
      <c r="K37" s="4"/>
      <c r="L37" s="11"/>
      <c r="M37" s="4"/>
      <c r="N37" s="12"/>
    </row>
    <row r="38" spans="1:14" ht="12.75">
      <c r="A38" s="4"/>
      <c r="B38" s="11"/>
      <c r="C38" s="4"/>
      <c r="D38" s="12"/>
      <c r="F38" s="4"/>
      <c r="G38" s="11"/>
      <c r="H38" s="4"/>
      <c r="I38" s="12"/>
      <c r="K38" s="4"/>
      <c r="L38" s="11"/>
      <c r="M38" s="4"/>
      <c r="N38" s="12"/>
    </row>
    <row r="39" spans="1:14" ht="12.75" customHeight="1">
      <c r="A39" s="5" t="str">
        <f>IF(B39&lt;&gt;"","SF","")</f>
        <v>SF</v>
      </c>
      <c r="B39" s="13">
        <f>IF(SUM(D32:D38)&gt;SUM(B32:B38),SUM(D32:D38)-SUM(B32:B38),"")</f>
        <v>4500</v>
      </c>
      <c r="C39" s="5">
        <f>IF(D39&lt;&gt;"","SF","")</f>
      </c>
      <c r="D39" s="14">
        <f>IF(SUM(B32:B38)&gt;SUM(D32:D38),SUM(B32:B38)-SUM(D32:D38),"")</f>
      </c>
      <c r="F39" s="5" t="str">
        <f>IF(G39&lt;&gt;"","SF","")</f>
        <v>SF</v>
      </c>
      <c r="G39" s="13">
        <f>IF(SUM(I32:I38)&gt;SUM(G32:G38),SUM(I32:I38)-SUM(G32:G38),"")</f>
        <v>3000</v>
      </c>
      <c r="H39" s="5">
        <f>IF(I39&lt;&gt;"","SF","")</f>
      </c>
      <c r="I39" s="14">
        <f>IF(SUM(G32:G38)&gt;SUM(I32:I38),SUM(G32:G38)-SUM(I32:I38),"")</f>
      </c>
      <c r="K39" s="5" t="str">
        <f>IF(L39&lt;&gt;"","SF","")</f>
        <v>SF</v>
      </c>
      <c r="L39" s="13">
        <f>IF(SUM(N32:N38)&gt;SUM(L32:L38),SUM(N32:N38)-SUM(L32:L38),"")</f>
        <v>4500</v>
      </c>
      <c r="M39" s="5">
        <f>IF(N39&lt;&gt;"","SF","")</f>
      </c>
      <c r="N39" s="14">
        <f>IF(SUM(L32:L38)&gt;SUM(N32:N38),SUM(L32:L38)-SUM(N32:N38),"")</f>
      </c>
    </row>
    <row r="40" spans="1:14" ht="13.5" thickBot="1">
      <c r="A40" s="6"/>
      <c r="B40" s="15">
        <f>IF(A31&lt;&gt;"",SUM(B32:B39),"")</f>
        <v>4500</v>
      </c>
      <c r="C40" s="6"/>
      <c r="D40" s="16">
        <f>IF(A31&lt;&gt;"",SUM(D32:D39),"")</f>
        <v>4500</v>
      </c>
      <c r="F40" s="6"/>
      <c r="G40" s="15">
        <f>IF(F31&lt;&gt;"",SUM(G32:G39),"")</f>
        <v>3000</v>
      </c>
      <c r="H40" s="6"/>
      <c r="I40" s="16">
        <f>IF(F31&lt;&gt;"",SUM(I32:I39),"")</f>
        <v>3000</v>
      </c>
      <c r="K40" s="6"/>
      <c r="L40" s="15">
        <f>IF(K31&lt;&gt;"",SUM(L32:L39),"")</f>
        <v>4500</v>
      </c>
      <c r="M40" s="6"/>
      <c r="N40" s="16">
        <f>IF(K31&lt;&gt;"",SUM(N32:N39),"")</f>
        <v>4500</v>
      </c>
    </row>
    <row r="41" ht="13.5" thickTop="1"/>
    <row r="42" spans="1:14" ht="27.75" customHeight="1" thickBot="1">
      <c r="A42" s="42" t="str">
        <f>IF('Balance des comptes'!A15&lt;&gt;"",'Balance des comptes'!A15,"")</f>
        <v>Dettes informatiques</v>
      </c>
      <c r="B42" s="42"/>
      <c r="C42" s="42"/>
      <c r="D42" s="42"/>
      <c r="F42" s="42" t="str">
        <f>IF('Balance des comptes'!A16&lt;&gt;"",'Balance des comptes'!A16,"")</f>
        <v>Hypothèque sur local commercial - BCVs</v>
      </c>
      <c r="G42" s="42"/>
      <c r="H42" s="42"/>
      <c r="I42" s="42"/>
      <c r="K42" s="42" t="str">
        <f>IF('Balance des comptes'!A17&lt;&gt;"",'Balance des comptes'!A17,"")</f>
        <v>Hypothèque sur immeuble locatif - Raiffeisen</v>
      </c>
      <c r="L42" s="42"/>
      <c r="M42" s="42"/>
      <c r="N42" s="42"/>
    </row>
    <row r="43" spans="1:14" ht="12.75">
      <c r="A43" s="3">
        <f>IF(B43&lt;&gt;"","SI","")</f>
      </c>
      <c r="B43" s="9">
        <f>IF('Balance des comptes'!B15&lt;&gt;"",'Balance des comptes'!B15,"")</f>
      </c>
      <c r="C43" s="3">
        <f>IF(D43&lt;&gt;"","SI","")</f>
      </c>
      <c r="D43" s="10">
        <f>IF('Balance des comptes'!C15&lt;&gt;"",'Balance des comptes'!C15,"")</f>
      </c>
      <c r="F43" s="3">
        <f>IF(G43&lt;&gt;"","SI","")</f>
      </c>
      <c r="G43" s="9">
        <f>IF('Balance des comptes'!B16&lt;&gt;"",'Balance des comptes'!B16,"")</f>
      </c>
      <c r="H43" s="3" t="str">
        <f>IF(I43&lt;&gt;"","SI","")</f>
        <v>SI</v>
      </c>
      <c r="I43" s="10">
        <f>IF('Balance des comptes'!C16&lt;&gt;"",'Balance des comptes'!C16,"")</f>
        <v>50000</v>
      </c>
      <c r="K43" s="3">
        <f>IF(L43&lt;&gt;"","SI","")</f>
      </c>
      <c r="L43" s="9">
        <f>IF('Balance des comptes'!B17&lt;&gt;"",'Balance des comptes'!B17,"")</f>
      </c>
      <c r="M43" s="3" t="str">
        <f>IF(N43&lt;&gt;"","SI","")</f>
        <v>SI</v>
      </c>
      <c r="N43" s="10">
        <f>IF('Balance des comptes'!C17&lt;&gt;"",'Balance des comptes'!C17,"")</f>
        <v>500000</v>
      </c>
    </row>
    <row r="44" spans="1:14" ht="12.75">
      <c r="A44" s="4"/>
      <c r="B44" s="11"/>
      <c r="C44" s="4"/>
      <c r="D44" s="12"/>
      <c r="F44" s="4"/>
      <c r="G44" s="11"/>
      <c r="H44" s="4"/>
      <c r="I44" s="12"/>
      <c r="K44" s="4"/>
      <c r="L44" s="11"/>
      <c r="M44" s="4"/>
      <c r="N44" s="12"/>
    </row>
    <row r="45" spans="1:14" ht="12.75">
      <c r="A45" s="4"/>
      <c r="B45" s="11"/>
      <c r="C45" s="4"/>
      <c r="D45" s="12"/>
      <c r="F45" s="4"/>
      <c r="G45" s="11"/>
      <c r="H45" s="4"/>
      <c r="I45" s="12"/>
      <c r="K45" s="4"/>
      <c r="L45" s="11"/>
      <c r="M45" s="4"/>
      <c r="N45" s="12"/>
    </row>
    <row r="46" spans="1:14" ht="12.75">
      <c r="A46" s="4"/>
      <c r="B46" s="11"/>
      <c r="C46" s="4"/>
      <c r="D46" s="12"/>
      <c r="F46" s="4"/>
      <c r="G46" s="11"/>
      <c r="H46" s="4"/>
      <c r="I46" s="12"/>
      <c r="K46" s="4"/>
      <c r="L46" s="11"/>
      <c r="M46" s="4"/>
      <c r="N46" s="12"/>
    </row>
    <row r="47" spans="1:14" ht="12.75">
      <c r="A47" s="4"/>
      <c r="B47" s="11"/>
      <c r="C47" s="4"/>
      <c r="D47" s="12"/>
      <c r="F47" s="4"/>
      <c r="G47" s="11"/>
      <c r="H47" s="4"/>
      <c r="I47" s="12"/>
      <c r="K47" s="4"/>
      <c r="L47" s="11"/>
      <c r="M47" s="4"/>
      <c r="N47" s="12"/>
    </row>
    <row r="48" spans="1:14" ht="12.75">
      <c r="A48" s="4"/>
      <c r="B48" s="11"/>
      <c r="C48" s="4"/>
      <c r="D48" s="12"/>
      <c r="F48" s="4"/>
      <c r="G48" s="11"/>
      <c r="H48" s="4"/>
      <c r="I48" s="12"/>
      <c r="K48" s="4"/>
      <c r="L48" s="11"/>
      <c r="M48" s="4"/>
      <c r="N48" s="12"/>
    </row>
    <row r="49" spans="1:14" ht="12.75" customHeight="1">
      <c r="A49" s="5">
        <f>IF(B49&lt;&gt;"","SF","")</f>
      </c>
      <c r="B49" s="13">
        <f>IF(SUM(D43:D48)&gt;SUM(B43:B48),SUM(D43:D48)-SUM(B43:B48),"")</f>
      </c>
      <c r="C49" s="5">
        <f>IF(D49&lt;&gt;"","SF","")</f>
      </c>
      <c r="D49" s="14">
        <f>IF(SUM(B43:B48)&gt;SUM(D43:D48),SUM(B43:B48)-SUM(D43:D48),"")</f>
      </c>
      <c r="F49" s="5" t="str">
        <f>IF(G49&lt;&gt;"","SF","")</f>
        <v>SF</v>
      </c>
      <c r="G49" s="13">
        <f>IF(SUM(I43:I48)&gt;SUM(G43:G48),SUM(I43:I48)-SUM(G43:G48),"")</f>
        <v>50000</v>
      </c>
      <c r="H49" s="5">
        <f>IF(I49&lt;&gt;"","SF","")</f>
      </c>
      <c r="I49" s="14">
        <f>IF(SUM(G43:G48)&gt;SUM(I43:I48),SUM(G43:G48)-SUM(I43:I48),"")</f>
      </c>
      <c r="K49" s="5" t="str">
        <f>IF(L49&lt;&gt;"","SF","")</f>
        <v>SF</v>
      </c>
      <c r="L49" s="13">
        <f>IF(SUM(N43:N48)&gt;SUM(L43:L48),SUM(N43:N48)-SUM(L43:L48),"")</f>
        <v>500000</v>
      </c>
      <c r="M49" s="5">
        <f>IF(N49&lt;&gt;"","SF","")</f>
      </c>
      <c r="N49" s="14">
        <f>IF(SUM(L43:L48)&gt;SUM(N43:N48),SUM(L43:L48)-SUM(N43:N48),"")</f>
      </c>
    </row>
    <row r="50" spans="1:14" ht="13.5" thickBot="1">
      <c r="A50" s="6"/>
      <c r="B50" s="15">
        <f>IF(A42&lt;&gt;"",SUM(B43:B49),"")</f>
        <v>0</v>
      </c>
      <c r="C50" s="6"/>
      <c r="D50" s="16">
        <f>IF(A42&lt;&gt;"",SUM(D43:D49),"")</f>
        <v>0</v>
      </c>
      <c r="F50" s="6"/>
      <c r="G50" s="15">
        <f>IF(F42&lt;&gt;"",SUM(G43:G49),"")</f>
        <v>50000</v>
      </c>
      <c r="H50" s="6"/>
      <c r="I50" s="16">
        <f>IF(F42&lt;&gt;"",SUM(I43:I49),"")</f>
        <v>50000</v>
      </c>
      <c r="K50" s="6"/>
      <c r="L50" s="15">
        <f>IF(K42&lt;&gt;"",SUM(L43:L49),"")</f>
        <v>500000</v>
      </c>
      <c r="M50" s="6"/>
      <c r="N50" s="16">
        <f>IF(K42&lt;&gt;"",SUM(N43:N49),"")</f>
        <v>500000</v>
      </c>
    </row>
    <row r="51" ht="13.5" thickTop="1"/>
    <row r="52" spans="1:14" ht="27.75" customHeight="1" thickBot="1">
      <c r="A52" s="42">
        <f>IF('Balance des comptes'!A18&lt;&gt;"",'Balance des comptes'!A18,"")</f>
      </c>
      <c r="B52" s="42"/>
      <c r="C52" s="42"/>
      <c r="D52" s="42"/>
      <c r="F52" s="42" t="str">
        <f>IF('Balance des comptes'!A19&lt;&gt;"",'Balance des comptes'!A19,"")</f>
        <v>Privé</v>
      </c>
      <c r="G52" s="42"/>
      <c r="H52" s="42"/>
      <c r="I52" s="42"/>
      <c r="K52" s="42" t="str">
        <f>IF('Balance des comptes'!A20&lt;&gt;"",'Balance des comptes'!A20,"")</f>
        <v>Capital</v>
      </c>
      <c r="L52" s="42"/>
      <c r="M52" s="42"/>
      <c r="N52" s="42"/>
    </row>
    <row r="53" spans="1:14" ht="12.75">
      <c r="A53" s="3">
        <f>IF(B53&lt;&gt;"","SI","")</f>
      </c>
      <c r="B53" s="9">
        <f>IF('Balance des comptes'!B18&lt;&gt;"",'Balance des comptes'!B18,"")</f>
      </c>
      <c r="C53" s="3">
        <f>IF(D53&lt;&gt;"","SI","")</f>
      </c>
      <c r="D53" s="10">
        <f>IF('Balance des comptes'!C18&lt;&gt;"",'Balance des comptes'!C18,"")</f>
      </c>
      <c r="F53" s="3">
        <f>IF(G53&lt;&gt;"","SI","")</f>
      </c>
      <c r="G53" s="9">
        <f>IF('Balance des comptes'!B19&lt;&gt;"",'Balance des comptes'!B19,"")</f>
      </c>
      <c r="H53" s="3" t="str">
        <f>IF(I53&lt;&gt;"","SI","")</f>
        <v>SI</v>
      </c>
      <c r="I53" s="10">
        <f>IF('Balance des comptes'!C19&lt;&gt;"",'Balance des comptes'!C19,"")</f>
        <v>11400</v>
      </c>
      <c r="K53" s="3">
        <f>IF(L53&lt;&gt;"","SI","")</f>
      </c>
      <c r="L53" s="9">
        <f>IF('Balance des comptes'!B20&lt;&gt;"",'Balance des comptes'!B20,"")</f>
      </c>
      <c r="M53" s="3" t="str">
        <f>IF(N53&lt;&gt;"","SI","")</f>
        <v>SI</v>
      </c>
      <c r="N53" s="10">
        <f>IF('Balance des comptes'!C20&lt;&gt;"",'Balance des comptes'!C20,"")</f>
        <v>400000</v>
      </c>
    </row>
    <row r="54" spans="1:14" ht="12.75">
      <c r="A54" s="4"/>
      <c r="B54" s="11"/>
      <c r="C54" s="4"/>
      <c r="D54" s="12"/>
      <c r="F54" s="4"/>
      <c r="G54" s="11"/>
      <c r="H54" s="4"/>
      <c r="I54" s="12"/>
      <c r="K54" s="4"/>
      <c r="L54" s="11"/>
      <c r="M54" s="4"/>
      <c r="N54" s="12"/>
    </row>
    <row r="55" spans="1:14" ht="12.75">
      <c r="A55" s="4"/>
      <c r="B55" s="11"/>
      <c r="C55" s="4"/>
      <c r="D55" s="12"/>
      <c r="F55" s="4"/>
      <c r="G55" s="11"/>
      <c r="H55" s="4"/>
      <c r="I55" s="12"/>
      <c r="K55" s="4"/>
      <c r="L55" s="11"/>
      <c r="M55" s="4"/>
      <c r="N55" s="12"/>
    </row>
    <row r="56" spans="1:14" ht="12.75">
      <c r="A56" s="4"/>
      <c r="B56" s="11"/>
      <c r="C56" s="4"/>
      <c r="D56" s="12"/>
      <c r="F56" s="4"/>
      <c r="G56" s="11"/>
      <c r="H56" s="4"/>
      <c r="I56" s="12"/>
      <c r="K56" s="4"/>
      <c r="L56" s="11"/>
      <c r="M56" s="4"/>
      <c r="N56" s="12"/>
    </row>
    <row r="57" spans="1:14" ht="12.75">
      <c r="A57" s="4"/>
      <c r="B57" s="11"/>
      <c r="C57" s="4"/>
      <c r="D57" s="12"/>
      <c r="F57" s="4"/>
      <c r="G57" s="11"/>
      <c r="H57" s="4"/>
      <c r="I57" s="12"/>
      <c r="K57" s="4"/>
      <c r="L57" s="11"/>
      <c r="M57" s="4"/>
      <c r="N57" s="12"/>
    </row>
    <row r="58" spans="1:14" ht="12.75">
      <c r="A58" s="4"/>
      <c r="B58" s="11"/>
      <c r="C58" s="4"/>
      <c r="D58" s="12"/>
      <c r="F58" s="4"/>
      <c r="G58" s="11"/>
      <c r="H58" s="4"/>
      <c r="I58" s="12"/>
      <c r="K58" s="4"/>
      <c r="L58" s="11"/>
      <c r="M58" s="4"/>
      <c r="N58" s="12"/>
    </row>
    <row r="59" spans="1:14" ht="12.75" customHeight="1">
      <c r="A59" s="5">
        <f>IF(B59&lt;&gt;"","SF","")</f>
      </c>
      <c r="B59" s="13">
        <f>IF(SUM(D53:D58)&gt;SUM(B53:B58),SUM(D53:D58)-SUM(B53:B58),"")</f>
      </c>
      <c r="C59" s="5">
        <f>IF(D59&lt;&gt;"","SF","")</f>
      </c>
      <c r="D59" s="14">
        <f>IF(SUM(B53:B58)&gt;SUM(D53:D58),SUM(B53:B58)-SUM(D53:D58),"")</f>
      </c>
      <c r="F59" s="5" t="str">
        <f>IF(G59&lt;&gt;"","SF","")</f>
        <v>SF</v>
      </c>
      <c r="G59" s="13">
        <f>IF(SUM(I53:I58)&gt;SUM(G53:G58),SUM(I53:I58)-SUM(G53:G58),"")</f>
        <v>11400</v>
      </c>
      <c r="H59" s="5">
        <f>IF(I59&lt;&gt;"","SF","")</f>
      </c>
      <c r="I59" s="14">
        <f>IF(SUM(G53:G58)&gt;SUM(I53:I58),SUM(G53:G58)-SUM(I53:I58),"")</f>
      </c>
      <c r="K59" s="5" t="str">
        <f>IF(L59&lt;&gt;"","SF","")</f>
        <v>SF</v>
      </c>
      <c r="L59" s="13">
        <f>IF(SUM(N53:N58)&gt;SUM(L53:L58),SUM(N53:N58)-SUM(L53:L58),"")</f>
        <v>400000</v>
      </c>
      <c r="M59" s="5">
        <f>IF(N59&lt;&gt;"","SF","")</f>
      </c>
      <c r="N59" s="14">
        <f>IF(SUM(L53:L58)&gt;SUM(N53:N58),SUM(L53:L58)-SUM(N53:N58),"")</f>
      </c>
    </row>
    <row r="60" spans="1:14" ht="13.5" thickBot="1">
      <c r="A60" s="6"/>
      <c r="B60" s="15">
        <f>IF(A52&lt;&gt;"",SUM(B53:B59),"")</f>
      </c>
      <c r="C60" s="6"/>
      <c r="D60" s="16">
        <f>IF(A52&lt;&gt;"",SUM(D53:D59),"")</f>
      </c>
      <c r="F60" s="6"/>
      <c r="G60" s="15">
        <f>IF(F52&lt;&gt;"",SUM(G53:G59),"")</f>
        <v>11400</v>
      </c>
      <c r="H60" s="6"/>
      <c r="I60" s="16">
        <f>IF(F52&lt;&gt;"",SUM(I53:I59),"")</f>
        <v>11400</v>
      </c>
      <c r="K60" s="6"/>
      <c r="L60" s="15">
        <f>IF(K52&lt;&gt;"",SUM(L53:L59),"")</f>
        <v>400000</v>
      </c>
      <c r="M60" s="6"/>
      <c r="N60" s="16">
        <f>IF(K52&lt;&gt;"",SUM(N53:N59),"")</f>
        <v>400000</v>
      </c>
    </row>
    <row r="61" spans="1:14" ht="13.5" thickTop="1">
      <c r="A61" s="7"/>
      <c r="B61" s="17"/>
      <c r="C61" s="7"/>
      <c r="D61" s="17"/>
      <c r="F61" s="7"/>
      <c r="G61" s="17"/>
      <c r="H61" s="7"/>
      <c r="I61" s="17"/>
      <c r="K61" s="7"/>
      <c r="L61" s="17"/>
      <c r="M61" s="7"/>
      <c r="N61" s="17"/>
    </row>
    <row r="62" spans="1:14" ht="27.75" customHeight="1" thickBot="1">
      <c r="A62" s="42" t="str">
        <f>IF('Balance des comptes'!A21&lt;&gt;"",'Balance des comptes'!A21,"")</f>
        <v>Honoraires - produits coiffure et ventes produits</v>
      </c>
      <c r="B62" s="42"/>
      <c r="C62" s="42"/>
      <c r="D62" s="42"/>
      <c r="F62" s="42" t="str">
        <f>IF('Balance des comptes'!A22&lt;&gt;"",'Balance des comptes'!A22,"")</f>
        <v>Prestation à soi-même</v>
      </c>
      <c r="G62" s="42"/>
      <c r="H62" s="42"/>
      <c r="I62" s="42"/>
      <c r="K62" s="42" t="str">
        <f>IF('Balance des comptes'!A23&lt;&gt;"",'Balance des comptes'!A23,"")</f>
        <v>Charges produits coiffure</v>
      </c>
      <c r="L62" s="42"/>
      <c r="M62" s="42"/>
      <c r="N62" s="42"/>
    </row>
    <row r="63" spans="1:14" ht="12.75">
      <c r="A63" s="3">
        <f>IF(B63&lt;&gt;"","SI","")</f>
      </c>
      <c r="B63" s="9">
        <f>IF('Balance des comptes'!B21&lt;&gt;"",'Balance des comptes'!B21,"")</f>
      </c>
      <c r="C63" s="3">
        <f>IF(D63&lt;&gt;"","SI","")</f>
      </c>
      <c r="D63" s="10">
        <f>IF('Balance des comptes'!C21&lt;&gt;"",'Balance des comptes'!C21,"")</f>
      </c>
      <c r="F63" s="3">
        <f>IF(G63&lt;&gt;"","SI","")</f>
      </c>
      <c r="G63" s="9">
        <f>IF('Balance des comptes'!B22&lt;&gt;"",'Balance des comptes'!B22,"")</f>
      </c>
      <c r="H63" s="3">
        <f>IF(I63&lt;&gt;"","SI","")</f>
      </c>
      <c r="I63" s="10">
        <f>IF('Balance des comptes'!C22&lt;&gt;"",'Balance des comptes'!C22,"")</f>
      </c>
      <c r="K63" s="3">
        <f>IF(L63&lt;&gt;"","SI","")</f>
      </c>
      <c r="L63" s="9">
        <f>IF('Balance des comptes'!B23&lt;&gt;"",'Balance des comptes'!B23,"")</f>
      </c>
      <c r="M63" s="3">
        <f>IF(N63&lt;&gt;"","SI","")</f>
      </c>
      <c r="N63" s="10">
        <f>IF('Balance des comptes'!C23&lt;&gt;"",'Balance des comptes'!C23,"")</f>
      </c>
    </row>
    <row r="64" spans="1:14" ht="12.75">
      <c r="A64" s="4"/>
      <c r="B64" s="11"/>
      <c r="C64" s="4"/>
      <c r="D64" s="12"/>
      <c r="F64" s="4"/>
      <c r="G64" s="11"/>
      <c r="H64" s="4"/>
      <c r="I64" s="12"/>
      <c r="K64" s="4"/>
      <c r="L64" s="11"/>
      <c r="M64" s="4"/>
      <c r="N64" s="12"/>
    </row>
    <row r="65" spans="1:14" ht="12.75">
      <c r="A65" s="4"/>
      <c r="B65" s="11"/>
      <c r="C65" s="4"/>
      <c r="D65" s="12"/>
      <c r="F65" s="4"/>
      <c r="G65" s="11"/>
      <c r="H65" s="4"/>
      <c r="I65" s="12"/>
      <c r="K65" s="4"/>
      <c r="L65" s="11"/>
      <c r="M65" s="4"/>
      <c r="N65" s="12"/>
    </row>
    <row r="66" spans="1:14" ht="12.75">
      <c r="A66" s="4"/>
      <c r="B66" s="11"/>
      <c r="C66" s="4"/>
      <c r="D66" s="12"/>
      <c r="F66" s="4"/>
      <c r="G66" s="11"/>
      <c r="H66" s="4"/>
      <c r="I66" s="12"/>
      <c r="K66" s="4"/>
      <c r="L66" s="11"/>
      <c r="M66" s="4"/>
      <c r="N66" s="12"/>
    </row>
    <row r="67" spans="1:14" ht="12.75">
      <c r="A67" s="4"/>
      <c r="B67" s="11"/>
      <c r="C67" s="4"/>
      <c r="D67" s="12"/>
      <c r="F67" s="4"/>
      <c r="G67" s="11"/>
      <c r="H67" s="4"/>
      <c r="I67" s="12"/>
      <c r="K67" s="4"/>
      <c r="L67" s="11"/>
      <c r="M67" s="4"/>
      <c r="N67" s="12"/>
    </row>
    <row r="68" spans="1:14" ht="12.75">
      <c r="A68" s="4"/>
      <c r="B68" s="11"/>
      <c r="C68" s="4"/>
      <c r="D68" s="12"/>
      <c r="F68" s="4"/>
      <c r="G68" s="11"/>
      <c r="H68" s="4"/>
      <c r="I68" s="12"/>
      <c r="K68" s="4"/>
      <c r="L68" s="11"/>
      <c r="M68" s="4"/>
      <c r="N68" s="12"/>
    </row>
    <row r="69" spans="1:14" ht="12.75" customHeight="1">
      <c r="A69" s="5">
        <f>IF(B69&lt;&gt;"","SF","")</f>
      </c>
      <c r="B69" s="13">
        <f>IF(SUM(D63:D68)&gt;SUM(B63:B68),SUM(D63:D68)-SUM(B63:B68),"")</f>
      </c>
      <c r="C69" s="5">
        <f>IF(D69&lt;&gt;"","SF","")</f>
      </c>
      <c r="D69" s="14">
        <f>IF(SUM(B63:B68)&gt;SUM(D63:D68),SUM(B63:B68)-SUM(D63:D68),"")</f>
      </c>
      <c r="F69" s="5">
        <f>IF(G69&lt;&gt;"","SF","")</f>
      </c>
      <c r="G69" s="13">
        <f>IF(SUM(I63:I68)&gt;SUM(G63:G68),SUM(I63:I68)-SUM(G63:G68),"")</f>
      </c>
      <c r="H69" s="5">
        <f>IF(I69&lt;&gt;"","SF","")</f>
      </c>
      <c r="I69" s="14">
        <f>IF(SUM(G63:G68)&gt;SUM(I63:I68),SUM(G63:G68)-SUM(I63:I68),"")</f>
      </c>
      <c r="K69" s="5">
        <f>IF(L69&lt;&gt;"","SF","")</f>
      </c>
      <c r="L69" s="13">
        <f>IF(SUM(N63:N68)&gt;SUM(L63:L68),SUM(N63:N68)-SUM(L63:L68),"")</f>
      </c>
      <c r="M69" s="5">
        <f>IF(N69&lt;&gt;"","SF","")</f>
      </c>
      <c r="N69" s="14">
        <f>IF(SUM(L63:L68)&gt;SUM(N63:N68),SUM(L63:L68)-SUM(N63:N68),"")</f>
      </c>
    </row>
    <row r="70" spans="1:14" ht="13.5" thickBot="1">
      <c r="A70" s="6"/>
      <c r="B70" s="15">
        <f>IF(A62&lt;&gt;"",SUM(B63:B69),"")</f>
        <v>0</v>
      </c>
      <c r="C70" s="6"/>
      <c r="D70" s="16">
        <f>IF(A62&lt;&gt;"",SUM(D63:D69),"")</f>
        <v>0</v>
      </c>
      <c r="F70" s="6"/>
      <c r="G70" s="15">
        <f>IF(F62&lt;&gt;"",SUM(G63:G69),"")</f>
        <v>0</v>
      </c>
      <c r="H70" s="6"/>
      <c r="I70" s="16">
        <f>IF(F62&lt;&gt;"",SUM(I63:I69),"")</f>
        <v>0</v>
      </c>
      <c r="K70" s="6"/>
      <c r="L70" s="15">
        <f>IF(K62&lt;&gt;"",SUM(L63:L69),"")</f>
        <v>0</v>
      </c>
      <c r="M70" s="6"/>
      <c r="N70" s="16">
        <f>IF(K62&lt;&gt;"",SUM(N63:N69),"")</f>
        <v>0</v>
      </c>
    </row>
    <row r="71" spans="1:14" ht="13.5" thickTop="1">
      <c r="A71" s="7"/>
      <c r="B71" s="17"/>
      <c r="C71" s="7"/>
      <c r="D71" s="17"/>
      <c r="F71" s="7"/>
      <c r="G71" s="17"/>
      <c r="H71" s="7"/>
      <c r="I71" s="17"/>
      <c r="K71" s="7"/>
      <c r="L71" s="17"/>
      <c r="M71" s="7"/>
      <c r="N71" s="17"/>
    </row>
    <row r="72" spans="1:14" ht="27.75" customHeight="1" thickBot="1">
      <c r="A72" s="42" t="str">
        <f>IF('Balance des comptes'!A24&lt;&gt;"",'Balance des comptes'!A24,"")</f>
        <v>Frais de cartes</v>
      </c>
      <c r="B72" s="42"/>
      <c r="C72" s="42"/>
      <c r="D72" s="42"/>
      <c r="F72" s="42" t="str">
        <f>IF('Balance des comptes'!A25&lt;&gt;"",'Balance des comptes'!A25,"")</f>
        <v>Salaires et charges sociales</v>
      </c>
      <c r="G72" s="42"/>
      <c r="H72" s="42"/>
      <c r="I72" s="42"/>
      <c r="K72" s="42" t="str">
        <f>IF('Balance des comptes'!A26&lt;&gt;"",'Balance des comptes'!A26,"")</f>
        <v>ACE et frais administratifs</v>
      </c>
      <c r="L72" s="42"/>
      <c r="M72" s="42"/>
      <c r="N72" s="42"/>
    </row>
    <row r="73" spans="1:14" ht="12.75">
      <c r="A73" s="22">
        <f>IF(B73&lt;&gt;"","SI","")</f>
      </c>
      <c r="B73" s="20">
        <f>IF('Balance des comptes'!B24&lt;&gt;"",'Balance des comptes'!B24,"")</f>
      </c>
      <c r="C73" s="22">
        <f>IF(D73&lt;&gt;"","SI","")</f>
      </c>
      <c r="D73" s="21">
        <f>IF('Balance des comptes'!C24&lt;&gt;"",'Balance des comptes'!C24,"")</f>
      </c>
      <c r="F73" s="22">
        <f>IF(G73&lt;&gt;"","SI","")</f>
      </c>
      <c r="G73" s="20">
        <f>IF('Balance des comptes'!B25&lt;&gt;"",'Balance des comptes'!B25,"")</f>
      </c>
      <c r="H73" s="22">
        <f>IF(I73&lt;&gt;"","SI","")</f>
      </c>
      <c r="I73" s="21">
        <f>IF('Balance des comptes'!C25&lt;&gt;"",'Balance des comptes'!C25,"")</f>
      </c>
      <c r="K73" s="3">
        <f>IF(L73&lt;&gt;"","SI","")</f>
      </c>
      <c r="L73" s="9">
        <f>IF('Balance des comptes'!B26&lt;&gt;"",'Balance des comptes'!B26,"")</f>
      </c>
      <c r="M73" s="3">
        <f>IF(N73&lt;&gt;"","SI","")</f>
      </c>
      <c r="N73" s="10">
        <f>IF('Balance des comptes'!C26&lt;&gt;"",'Balance des comptes'!C26,"")</f>
      </c>
    </row>
    <row r="74" spans="1:14" ht="12.75">
      <c r="A74" s="4"/>
      <c r="B74" s="11"/>
      <c r="C74" s="23"/>
      <c r="D74" s="25"/>
      <c r="F74" s="4"/>
      <c r="G74" s="11"/>
      <c r="H74" s="4"/>
      <c r="I74" s="12"/>
      <c r="K74" s="4"/>
      <c r="L74" s="11"/>
      <c r="M74" s="4"/>
      <c r="N74" s="12"/>
    </row>
    <row r="75" spans="1:14" ht="12.75">
      <c r="A75" s="23"/>
      <c r="B75" s="24"/>
      <c r="C75" s="23"/>
      <c r="D75" s="25"/>
      <c r="F75" s="4"/>
      <c r="G75" s="11"/>
      <c r="H75" s="4"/>
      <c r="I75" s="12"/>
      <c r="K75" s="4"/>
      <c r="L75" s="11"/>
      <c r="M75" s="4"/>
      <c r="N75" s="12"/>
    </row>
    <row r="76" spans="1:14" ht="12.75">
      <c r="A76" s="23"/>
      <c r="B76" s="24"/>
      <c r="C76" s="23"/>
      <c r="D76" s="25"/>
      <c r="F76" s="4"/>
      <c r="G76" s="11"/>
      <c r="H76" s="4"/>
      <c r="I76" s="12"/>
      <c r="K76" s="4"/>
      <c r="L76" s="11"/>
      <c r="M76" s="4"/>
      <c r="N76" s="12"/>
    </row>
    <row r="77" spans="1:14" ht="12.75">
      <c r="A77" s="23"/>
      <c r="B77" s="24"/>
      <c r="C77" s="23"/>
      <c r="D77" s="25"/>
      <c r="F77" s="4"/>
      <c r="G77" s="11"/>
      <c r="H77" s="4"/>
      <c r="I77" s="12"/>
      <c r="K77" s="4"/>
      <c r="L77" s="11"/>
      <c r="M77" s="4"/>
      <c r="N77" s="12"/>
    </row>
    <row r="78" spans="1:14" ht="12.75">
      <c r="A78" s="23"/>
      <c r="B78" s="24"/>
      <c r="C78" s="23"/>
      <c r="D78" s="25"/>
      <c r="F78" s="4"/>
      <c r="G78" s="11"/>
      <c r="H78" s="4"/>
      <c r="I78" s="12"/>
      <c r="K78" s="4"/>
      <c r="L78" s="11"/>
      <c r="M78" s="4"/>
      <c r="N78" s="12"/>
    </row>
    <row r="79" spans="1:14" ht="12.75" customHeight="1">
      <c r="A79" s="26">
        <f>IF(B79&lt;&gt;"","SF","")</f>
      </c>
      <c r="B79" s="27">
        <f>IF(SUM(D73:D78)&gt;SUM(B73:B78),SUM(D73:D78)-SUM(B73:B78),"")</f>
      </c>
      <c r="C79" s="26">
        <f>IF(D79&lt;&gt;"","SF","")</f>
      </c>
      <c r="D79" s="28">
        <f>IF(SUM(B73:B78)&gt;SUM(D73:D78),SUM(B73:B78)-SUM(D73:D78),"")</f>
      </c>
      <c r="F79" s="5">
        <f>IF(G79&lt;&gt;"","SF","")</f>
      </c>
      <c r="G79" s="13">
        <f>IF(SUM(I73:I78)&gt;SUM(G73:G78),SUM(I73:I78)-SUM(G73:G78),"")</f>
      </c>
      <c r="H79" s="5">
        <f>IF(I79&lt;&gt;"","SF","")</f>
      </c>
      <c r="I79" s="14">
        <f>IF(SUM(G73:G78)&gt;SUM(I73:I78),SUM(G73:G78)-SUM(I73:I78),"")</f>
      </c>
      <c r="K79" s="5">
        <f>IF(L79&lt;&gt;"","SF","")</f>
      </c>
      <c r="L79" s="13">
        <f>IF(SUM(N73:N78)&gt;SUM(L73:L78),SUM(N73:N78)-SUM(L73:L78),"")</f>
      </c>
      <c r="M79" s="5">
        <f>IF(N79&lt;&gt;"","SF","")</f>
      </c>
      <c r="N79" s="14">
        <f>IF(SUM(L73:L78)&gt;SUM(N73:N78),SUM(L73:L78)-SUM(N73:N78),"")</f>
      </c>
    </row>
    <row r="80" spans="1:14" ht="13.5" thickBot="1">
      <c r="A80" s="29"/>
      <c r="B80" s="30">
        <f>IF(A72&lt;&gt;"",SUM(B73:B79),"")</f>
        <v>0</v>
      </c>
      <c r="C80" s="29"/>
      <c r="D80" s="31">
        <f>IF(A72&lt;&gt;"",SUM(D73:D79),"")</f>
        <v>0</v>
      </c>
      <c r="F80" s="6"/>
      <c r="G80" s="15">
        <f>IF(F72&lt;&gt;"",SUM(G73:G79),"")</f>
        <v>0</v>
      </c>
      <c r="H80" s="6"/>
      <c r="I80" s="16">
        <f>IF(F72&lt;&gt;"",SUM(I73:I79),"")</f>
        <v>0</v>
      </c>
      <c r="K80" s="6"/>
      <c r="L80" s="15">
        <f>IF(K72&lt;&gt;"",SUM(L73:L79),"")</f>
        <v>0</v>
      </c>
      <c r="M80" s="6"/>
      <c r="N80" s="16">
        <f>IF(K72&lt;&gt;"",SUM(N73:N79),"")</f>
        <v>0</v>
      </c>
    </row>
    <row r="81" spans="1:14" ht="13.5" thickTop="1">
      <c r="A81" s="7"/>
      <c r="B81" s="17"/>
      <c r="C81" s="7"/>
      <c r="D81" s="17"/>
      <c r="F81" s="7"/>
      <c r="G81" s="17"/>
      <c r="H81" s="7"/>
      <c r="I81" s="17"/>
      <c r="K81" s="7"/>
      <c r="L81" s="17"/>
      <c r="M81" s="7"/>
      <c r="N81" s="17"/>
    </row>
    <row r="82" spans="1:14" ht="27.75" customHeight="1" thickBot="1">
      <c r="A82" s="42" t="str">
        <f>IF('Balance des comptes'!A27&lt;&gt;"",'Balance des comptes'!A27,"")</f>
        <v>Charges divers matériels</v>
      </c>
      <c r="B82" s="42"/>
      <c r="C82" s="42"/>
      <c r="D82" s="42"/>
      <c r="F82" s="42" t="str">
        <f>IF('Balance des comptes'!A28&lt;&gt;"",'Balance des comptes'!A28,"")</f>
        <v>Intérêts charges - charges financières</v>
      </c>
      <c r="G82" s="42"/>
      <c r="H82" s="42"/>
      <c r="I82" s="42"/>
      <c r="K82" s="42" t="str">
        <f>IF('Balance des comptes'!A29&lt;&gt;"",'Balance des comptes'!A29,"")</f>
        <v>Amortissements</v>
      </c>
      <c r="L82" s="42"/>
      <c r="M82" s="42"/>
      <c r="N82" s="42"/>
    </row>
    <row r="83" spans="1:14" ht="12.75">
      <c r="A83" s="3">
        <f>IF(B83&lt;&gt;"","SI","")</f>
      </c>
      <c r="B83" s="9">
        <f>IF('Balance des comptes'!B27&lt;&gt;"",'Balance des comptes'!B27,"")</f>
      </c>
      <c r="C83" s="3">
        <f>IF(D83&lt;&gt;"","SI","")</f>
      </c>
      <c r="D83" s="10">
        <f>IF('Balance des comptes'!C27&lt;&gt;"",'Balance des comptes'!C27,"")</f>
      </c>
      <c r="F83" s="3">
        <f>IF(G83&lt;&gt;"","SI","")</f>
      </c>
      <c r="G83" s="9">
        <f>IF('Balance des comptes'!B28&lt;&gt;"",'Balance des comptes'!B28,"")</f>
      </c>
      <c r="H83" s="3">
        <f>IF(I83&lt;&gt;"","SI","")</f>
      </c>
      <c r="I83" s="10">
        <f>IF('Balance des comptes'!C28&lt;&gt;"",'Balance des comptes'!C28,"")</f>
      </c>
      <c r="K83" s="3">
        <f>IF(L83&lt;&gt;"","SI","")</f>
      </c>
      <c r="L83" s="9">
        <f>IF('Balance des comptes'!B29&lt;&gt;"",'Balance des comptes'!B29,"")</f>
      </c>
      <c r="M83" s="3">
        <f>IF(N83&lt;&gt;"","SI","")</f>
      </c>
      <c r="N83" s="10"/>
    </row>
    <row r="84" spans="1:14" ht="12.75">
      <c r="A84" s="4"/>
      <c r="B84" s="11"/>
      <c r="C84" s="4"/>
      <c r="D84" s="12"/>
      <c r="F84" s="4"/>
      <c r="G84" s="11"/>
      <c r="H84" s="4"/>
      <c r="I84" s="12"/>
      <c r="K84" s="4"/>
      <c r="L84" s="11"/>
      <c r="M84" s="4"/>
      <c r="N84" s="12"/>
    </row>
    <row r="85" spans="1:14" ht="12.75">
      <c r="A85" s="4"/>
      <c r="B85" s="11"/>
      <c r="C85" s="4"/>
      <c r="D85" s="12"/>
      <c r="F85" s="4"/>
      <c r="G85" s="11"/>
      <c r="H85" s="4"/>
      <c r="I85" s="12"/>
      <c r="K85" s="4"/>
      <c r="L85" s="11"/>
      <c r="M85" s="4"/>
      <c r="N85" s="12"/>
    </row>
    <row r="86" spans="1:14" ht="12.75">
      <c r="A86" s="4"/>
      <c r="B86" s="11"/>
      <c r="C86" s="4"/>
      <c r="D86" s="12"/>
      <c r="F86" s="4"/>
      <c r="G86" s="11"/>
      <c r="H86" s="4"/>
      <c r="I86" s="12"/>
      <c r="K86" s="4"/>
      <c r="L86" s="11"/>
      <c r="M86" s="4"/>
      <c r="N86" s="12"/>
    </row>
    <row r="87" spans="1:14" ht="12.75">
      <c r="A87" s="4"/>
      <c r="B87" s="11"/>
      <c r="C87" s="4"/>
      <c r="D87" s="12"/>
      <c r="F87" s="4"/>
      <c r="G87" s="11"/>
      <c r="H87" s="4"/>
      <c r="I87" s="12"/>
      <c r="K87" s="4"/>
      <c r="L87" s="11"/>
      <c r="M87" s="4"/>
      <c r="N87" s="12"/>
    </row>
    <row r="88" spans="1:14" ht="12.75">
      <c r="A88" s="4"/>
      <c r="B88" s="11"/>
      <c r="C88" s="4"/>
      <c r="D88" s="12"/>
      <c r="F88" s="4"/>
      <c r="G88" s="11"/>
      <c r="H88" s="4"/>
      <c r="I88" s="12"/>
      <c r="K88" s="4"/>
      <c r="L88" s="11"/>
      <c r="M88" s="4"/>
      <c r="N88" s="12"/>
    </row>
    <row r="89" spans="1:14" ht="12.75" customHeight="1">
      <c r="A89" s="5">
        <f>IF(B89&lt;&gt;"","SF","")</f>
      </c>
      <c r="B89" s="13">
        <f>IF(SUM(D83:D88)&gt;SUM(B83:B88),SUM(D83:D88)-SUM(B83:B88),"")</f>
      </c>
      <c r="C89" s="5">
        <f>IF(D89&lt;&gt;"","SF","")</f>
      </c>
      <c r="D89" s="14">
        <f>IF(SUM(B83:B88)&gt;SUM(D83:D88),SUM(B83:B88)-SUM(D83:D88),"")</f>
      </c>
      <c r="F89" s="5">
        <f>IF(G89&lt;&gt;"","SF","")</f>
      </c>
      <c r="G89" s="13">
        <f>IF(SUM(I83:I88)&gt;SUM(G83:G88),SUM(I83:I88)-SUM(G83:G88),"")</f>
      </c>
      <c r="H89" s="5">
        <f>IF(I89&lt;&gt;"","SF","")</f>
      </c>
      <c r="I89" s="14">
        <f>IF(SUM(G83:G88)&gt;SUM(I83:I88),SUM(G83:G88)-SUM(I83:I88),"")</f>
      </c>
      <c r="K89" s="5">
        <f>IF(L89&lt;&gt;"","SF","")</f>
      </c>
      <c r="L89" s="13">
        <f>IF(SUM(N83:N88)&gt;SUM(L83:L88),SUM(N83:N88)-SUM(L83:L88),"")</f>
      </c>
      <c r="M89" s="5">
        <f>IF(N89&lt;&gt;"","SF","")</f>
      </c>
      <c r="N89" s="14">
        <f>IF(SUM(L83:L88)&gt;SUM(N83:N88),SUM(L83:L88)-SUM(N83:N88),"")</f>
      </c>
    </row>
    <row r="90" spans="1:14" ht="13.5" thickBot="1">
      <c r="A90" s="6"/>
      <c r="B90" s="15">
        <f>IF(A82&lt;&gt;"",SUM(B83:B89),"")</f>
        <v>0</v>
      </c>
      <c r="C90" s="6"/>
      <c r="D90" s="16">
        <f>IF(A82&lt;&gt;"",SUM(D83:D89),"")</f>
        <v>0</v>
      </c>
      <c r="F90" s="6"/>
      <c r="G90" s="15">
        <f>IF(F82&lt;&gt;"",SUM(G83:G89),"")</f>
        <v>0</v>
      </c>
      <c r="H90" s="6"/>
      <c r="I90" s="16">
        <f>IF(F82&lt;&gt;"",SUM(I83:I89),"")</f>
        <v>0</v>
      </c>
      <c r="K90" s="6"/>
      <c r="L90" s="15">
        <f>IF(K82&lt;&gt;"",SUM(L83:L89),"")</f>
        <v>0</v>
      </c>
      <c r="M90" s="6"/>
      <c r="N90" s="16">
        <f>IF(K82&lt;&gt;"",SUM(N83:N89),"")</f>
        <v>0</v>
      </c>
    </row>
    <row r="91" spans="1:14" ht="13.5" thickTop="1">
      <c r="A91" s="7"/>
      <c r="B91" s="17"/>
      <c r="C91" s="7"/>
      <c r="D91" s="17"/>
      <c r="F91" s="7"/>
      <c r="G91" s="17"/>
      <c r="H91" s="7"/>
      <c r="I91" s="17"/>
      <c r="K91" s="7"/>
      <c r="L91" s="17"/>
      <c r="M91" s="7"/>
      <c r="N91" s="17"/>
    </row>
    <row r="92" spans="1:14" ht="27.75" customHeight="1" thickBot="1">
      <c r="A92" s="42" t="str">
        <f>IF('Balance des comptes'!A31&lt;&gt;"",'Balance des comptes'!A31,"")</f>
        <v>Loyer</v>
      </c>
      <c r="B92" s="42"/>
      <c r="C92" s="42"/>
      <c r="D92" s="42"/>
      <c r="F92" s="42" t="str">
        <f>IF('Balance des comptes'!A32&lt;&gt;"",'Balance des comptes'!A32,"")</f>
        <v>Charges et produits exceptionnels</v>
      </c>
      <c r="G92" s="42"/>
      <c r="H92" s="42"/>
      <c r="I92" s="42"/>
      <c r="K92" s="42" t="str">
        <f>IF('Balance des comptes'!A33&lt;&gt;"",'Balance des comptes'!A33,"")</f>
        <v>Charges et produits immeuble locatif</v>
      </c>
      <c r="L92" s="42"/>
      <c r="M92" s="42"/>
      <c r="N92" s="42"/>
    </row>
    <row r="93" spans="1:14" ht="12.75">
      <c r="A93" s="3">
        <f>IF(B93&lt;&gt;"","SI","")</f>
      </c>
      <c r="B93" s="9">
        <f>IF('Balance des comptes'!B31&lt;&gt;"",'Balance des comptes'!B31,"")</f>
      </c>
      <c r="C93" s="3">
        <f>IF(D93&lt;&gt;"","SI","")</f>
      </c>
      <c r="D93" s="10">
        <f>IF('Balance des comptes'!C31&lt;&gt;"",'Balance des comptes'!C31,"")</f>
      </c>
      <c r="F93" s="3">
        <f>IF(G93&lt;&gt;"","SI","")</f>
      </c>
      <c r="G93" s="9">
        <f>IF('Balance des comptes'!B32&lt;&gt;"",'Balance des comptes'!B32,"")</f>
      </c>
      <c r="H93" s="3">
        <f>IF(I93&lt;&gt;"","SI","")</f>
      </c>
      <c r="I93" s="10">
        <f>IF('Balance des comptes'!C32&lt;&gt;"",'Balance des comptes'!C32,"")</f>
      </c>
      <c r="K93" s="3">
        <f>IF(L93&lt;&gt;"","SI","")</f>
      </c>
      <c r="L93" s="9">
        <f>IF('Balance des comptes'!B33&lt;&gt;"",'Balance des comptes'!B33,"")</f>
      </c>
      <c r="M93" s="3">
        <f>IF(N93&lt;&gt;"","SI","")</f>
      </c>
      <c r="N93" s="10">
        <f>IF('Balance des comptes'!C33&lt;&gt;"",'Balance des comptes'!C33,"")</f>
      </c>
    </row>
    <row r="94" spans="1:14" ht="12.75">
      <c r="A94" s="4"/>
      <c r="B94" s="11"/>
      <c r="C94" s="4"/>
      <c r="D94" s="12"/>
      <c r="F94" s="4"/>
      <c r="G94" s="11"/>
      <c r="H94" s="4"/>
      <c r="I94" s="12"/>
      <c r="K94" s="4"/>
      <c r="L94" s="11"/>
      <c r="M94" s="4"/>
      <c r="N94" s="12"/>
    </row>
    <row r="95" spans="1:14" ht="12.75">
      <c r="A95" s="4"/>
      <c r="B95" s="11"/>
      <c r="C95" s="4"/>
      <c r="D95" s="12"/>
      <c r="F95" s="4"/>
      <c r="G95" s="11"/>
      <c r="H95" s="4"/>
      <c r="I95" s="12"/>
      <c r="K95" s="4"/>
      <c r="L95" s="11"/>
      <c r="M95" s="4"/>
      <c r="N95" s="12"/>
    </row>
    <row r="96" spans="1:14" ht="12.75">
      <c r="A96" s="4"/>
      <c r="B96" s="11"/>
      <c r="C96" s="4"/>
      <c r="D96" s="12"/>
      <c r="F96" s="4"/>
      <c r="G96" s="11"/>
      <c r="H96" s="4"/>
      <c r="I96" s="12"/>
      <c r="K96" s="4"/>
      <c r="L96" s="11"/>
      <c r="M96" s="4"/>
      <c r="N96" s="12"/>
    </row>
    <row r="97" spans="1:14" ht="12.75">
      <c r="A97" s="4"/>
      <c r="B97" s="11"/>
      <c r="C97" s="4"/>
      <c r="D97" s="12"/>
      <c r="F97" s="4"/>
      <c r="G97" s="11"/>
      <c r="H97" s="4"/>
      <c r="I97" s="12"/>
      <c r="K97" s="4"/>
      <c r="L97" s="11"/>
      <c r="M97" s="4"/>
      <c r="N97" s="12"/>
    </row>
    <row r="98" spans="1:14" ht="12.75">
      <c r="A98" s="5">
        <f>IF(B98&lt;&gt;"","SF","")</f>
      </c>
      <c r="B98" s="13">
        <f>IF(SUM(D93:D97)&gt;SUM(B93:B97),SUM(D93:D97)-SUM(B93:B97),"")</f>
      </c>
      <c r="C98" s="5">
        <f>IF(D98&lt;&gt;"","SF","")</f>
      </c>
      <c r="D98" s="14">
        <f>IF(SUM(B93:B97)&gt;SUM(D93:D97),SUM(B93:B97)-SUM(D93:D97),"")</f>
      </c>
      <c r="F98" s="5">
        <f>IF(G98&lt;&gt;"","SF","")</f>
      </c>
      <c r="G98" s="13">
        <f>IF(SUM(I93:I97)&gt;SUM(G93:G97),SUM(I93:I97)-SUM(G93:G97),"")</f>
      </c>
      <c r="H98" s="5">
        <f>IF(I98&lt;&gt;"","SF","")</f>
      </c>
      <c r="I98" s="14">
        <f>IF(SUM(G93:G97)&gt;SUM(I93:I97),SUM(G93:G97)-SUM(I93:I97),"")</f>
      </c>
      <c r="K98" s="5">
        <f>IF(L98&lt;&gt;"","SF","")</f>
      </c>
      <c r="L98" s="13">
        <f>IF(SUM(N93:N97)&gt;SUM(L93:L97),SUM(N93:N97)-SUM(L93:L97),"")</f>
      </c>
      <c r="M98" s="5">
        <f>IF(N98&lt;&gt;"","SF","")</f>
      </c>
      <c r="N98" s="14">
        <f>IF(SUM(L93:L97)&gt;SUM(N93:N97),SUM(L93:L97)-SUM(N93:N97),"")</f>
      </c>
    </row>
    <row r="99" spans="1:14" ht="13.5" thickBot="1">
      <c r="A99" s="6"/>
      <c r="B99" s="15">
        <f>IF(A92&lt;&gt;"",SUM(B93:B98),"")</f>
        <v>0</v>
      </c>
      <c r="C99" s="6"/>
      <c r="D99" s="16">
        <f>IF(A92&lt;&gt;"",SUM(D93:D98),"")</f>
        <v>0</v>
      </c>
      <c r="F99" s="6"/>
      <c r="G99" s="15">
        <f>IF(F92&lt;&gt;"",SUM(G93:G98),"")</f>
        <v>0</v>
      </c>
      <c r="H99" s="6"/>
      <c r="I99" s="16">
        <f>IF(F92&lt;&gt;"",SUM(I93:I98),"")</f>
        <v>0</v>
      </c>
      <c r="K99" s="6"/>
      <c r="L99" s="15">
        <f>IF(K92&lt;&gt;"",SUM(L93:L98),"")</f>
        <v>0</v>
      </c>
      <c r="M99" s="6"/>
      <c r="N99" s="16">
        <f>IF(K92&lt;&gt;"",SUM(N93:N98),"")</f>
        <v>0</v>
      </c>
    </row>
    <row r="100" ht="13.5" thickTop="1"/>
    <row r="101" spans="1:14" ht="27.75" customHeight="1" thickBot="1">
      <c r="A101" s="42">
        <f>IF('Balance des comptes'!A34&lt;&gt;"",'Balance des comptes'!A34,"")</f>
      </c>
      <c r="B101" s="42"/>
      <c r="C101" s="42"/>
      <c r="D101" s="42"/>
      <c r="F101" s="42">
        <f>IF('Balance des comptes'!A35&lt;&gt;"",'Balance des comptes'!A35,"")</f>
      </c>
      <c r="G101" s="42"/>
      <c r="H101" s="42"/>
      <c r="I101" s="42"/>
      <c r="K101" s="42">
        <f>IF('Balance des comptes'!A36&lt;&gt;"",'Balance des comptes'!A36,"")</f>
      </c>
      <c r="L101" s="42"/>
      <c r="M101" s="42"/>
      <c r="N101" s="42"/>
    </row>
    <row r="102" spans="1:14" ht="12.75">
      <c r="A102" s="3">
        <f>IF(B102&lt;&gt;"","SI","")</f>
      </c>
      <c r="B102" s="9">
        <f>IF('Balance des comptes'!B34&lt;&gt;"",'Balance des comptes'!B34,"")</f>
      </c>
      <c r="C102" s="3">
        <f>IF(D102&lt;&gt;"","SI","")</f>
      </c>
      <c r="D102" s="10">
        <f>IF('Balance des comptes'!C34&lt;&gt;"",'Balance des comptes'!C34,"")</f>
      </c>
      <c r="F102" s="3">
        <f>IF(G102&lt;&gt;"","SI","")</f>
      </c>
      <c r="G102" s="9">
        <f>IF('Balance des comptes'!B35&lt;&gt;"",'Balance des comptes'!B35,"")</f>
      </c>
      <c r="H102" s="3">
        <f>IF(I102&lt;&gt;"","SI","")</f>
      </c>
      <c r="I102" s="10">
        <f>IF('Balance des comptes'!C34&lt;&gt;"",'Balance des comptes'!C35,"")</f>
      </c>
      <c r="K102" s="3">
        <f>IF(L102&lt;&gt;"","SI","")</f>
      </c>
      <c r="L102" s="9">
        <f>IF('Balance des comptes'!B36&lt;&gt;"",'Balance des comptes'!B36,"")</f>
      </c>
      <c r="M102" s="3">
        <f>IF(N102&lt;&gt;"","SI","")</f>
      </c>
      <c r="N102" s="10">
        <f>IF('Balance des comptes'!C36&lt;&gt;"",'Balance des comptes'!C36,"")</f>
      </c>
    </row>
    <row r="103" spans="1:14" ht="12.75">
      <c r="A103" s="4"/>
      <c r="B103" s="11"/>
      <c r="C103" s="4"/>
      <c r="D103" s="12"/>
      <c r="F103" s="4"/>
      <c r="G103" s="11"/>
      <c r="H103" s="4"/>
      <c r="I103" s="12"/>
      <c r="K103" s="4"/>
      <c r="L103" s="11"/>
      <c r="M103" s="4"/>
      <c r="N103" s="12"/>
    </row>
    <row r="104" spans="1:14" ht="12.75">
      <c r="A104" s="4"/>
      <c r="B104" s="11"/>
      <c r="C104" s="4"/>
      <c r="D104" s="12"/>
      <c r="F104" s="4"/>
      <c r="G104" s="11"/>
      <c r="H104" s="4"/>
      <c r="I104" s="12"/>
      <c r="K104" s="4"/>
      <c r="L104" s="11"/>
      <c r="M104" s="4"/>
      <c r="N104" s="12"/>
    </row>
    <row r="105" spans="1:14" ht="12.75">
      <c r="A105" s="4"/>
      <c r="B105" s="11"/>
      <c r="C105" s="4"/>
      <c r="D105" s="12"/>
      <c r="F105" s="4"/>
      <c r="G105" s="11"/>
      <c r="H105" s="4"/>
      <c r="I105" s="12"/>
      <c r="K105" s="4"/>
      <c r="L105" s="11"/>
      <c r="M105" s="4"/>
      <c r="N105" s="12"/>
    </row>
    <row r="106" spans="1:14" ht="12.75">
      <c r="A106" s="5">
        <f>IF(B106&lt;&gt;"","SF","")</f>
      </c>
      <c r="B106" s="13">
        <f>IF(SUM(D102:D105)&gt;SUM(B102:B105),SUM(D102:D105)-SUM(B102:B105),"")</f>
      </c>
      <c r="C106" s="5">
        <f>IF(D106&lt;&gt;"","SF","")</f>
      </c>
      <c r="D106" s="14">
        <f>IF(SUM(B102:B105)&gt;SUM(D102:D105),SUM(B102:B105)-SUM(D102:D105),"")</f>
      </c>
      <c r="F106" s="5">
        <f>IF(G106&lt;&gt;"","SF","")</f>
      </c>
      <c r="G106" s="13">
        <f>IF(SUM(I102:I105)&gt;SUM(G102:G105),SUM(I102:I105)-SUM(G102:G105),"")</f>
      </c>
      <c r="H106" s="5">
        <f>IF(I106&lt;&gt;"","SF","")</f>
      </c>
      <c r="I106" s="14">
        <f>IF(SUM(G102:G105)&gt;SUM(I102:I105),SUM(G102:G105)-SUM(I102:I105),"")</f>
      </c>
      <c r="K106" s="5">
        <f>IF(L106&lt;&gt;"","SF","")</f>
      </c>
      <c r="L106" s="13">
        <f>IF(SUM(N102:N105)&gt;SUM(L102:L105),SUM(N102:N105)-SUM(L102:L105),"")</f>
      </c>
      <c r="M106" s="5">
        <f>IF(N106&lt;&gt;"","SF","")</f>
      </c>
      <c r="N106" s="14">
        <f>IF(SUM(L102:L105)&gt;SUM(N102:N105),SUM(L102:L105)-SUM(N102:N105),"")</f>
      </c>
    </row>
    <row r="107" spans="1:14" ht="13.5" thickBot="1">
      <c r="A107" s="6"/>
      <c r="B107" s="15">
        <f>IF(A101&lt;&gt;"",SUM(B102:B106),"")</f>
      </c>
      <c r="C107" s="6"/>
      <c r="D107" s="16">
        <f>IF(A101&lt;&gt;"",SUM(D102:D106),"")</f>
      </c>
      <c r="F107" s="6"/>
      <c r="G107" s="15">
        <f>IF(F101&lt;&gt;"",SUM(G102:G106),"")</f>
      </c>
      <c r="H107" s="6"/>
      <c r="I107" s="16">
        <f>IF(F101&lt;&gt;"",SUM(I102:I106),"")</f>
      </c>
      <c r="K107" s="6"/>
      <c r="L107" s="15">
        <f>IF(K101&lt;&gt;"",SUM(L102:L106),"")</f>
      </c>
      <c r="M107" s="6"/>
      <c r="N107" s="16">
        <f>IF(K101&lt;&gt;"",SUM(N102:N106),"")</f>
      </c>
    </row>
    <row r="108" ht="13.5" thickTop="1"/>
    <row r="109" spans="1:14" ht="27.75" customHeight="1" thickBot="1">
      <c r="A109" s="42">
        <f>IF('Balance des comptes'!A37&lt;&gt;"",'Balance des comptes'!A37,"")</f>
      </c>
      <c r="B109" s="42"/>
      <c r="C109" s="42"/>
      <c r="D109" s="42"/>
      <c r="F109" s="42">
        <f>IF('Balance des comptes'!A38&lt;&gt;"",'Balance des comptes'!A38,"")</f>
      </c>
      <c r="G109" s="42"/>
      <c r="H109" s="42"/>
      <c r="I109" s="42"/>
      <c r="K109" s="42">
        <f>IF('Balance des comptes'!A39&lt;&gt;"",'Balance des comptes'!A39,"")</f>
      </c>
      <c r="L109" s="42"/>
      <c r="M109" s="42"/>
      <c r="N109" s="42"/>
    </row>
    <row r="110" spans="1:14" ht="12.75">
      <c r="A110" s="3">
        <f>IF(B110&lt;&gt;"","SI","")</f>
      </c>
      <c r="B110" s="9">
        <f>IF('Balance des comptes'!B37&lt;&gt;"",'Balance des comptes'!B37,"")</f>
      </c>
      <c r="C110" s="3">
        <f>IF(D110&lt;&gt;"","SI","")</f>
      </c>
      <c r="D110" s="10">
        <f>IF('Balance des comptes'!C37&lt;&gt;"",'Balance des comptes'!C37,"")</f>
      </c>
      <c r="F110" s="3">
        <f>IF(G110&lt;&gt;"","SI","")</f>
      </c>
      <c r="G110" s="9">
        <f>IF('Balance des comptes'!B38&lt;&gt;"",'Balance des comptes'!B38,"")</f>
      </c>
      <c r="H110" s="3">
        <f>IF(I110&lt;&gt;"","SI","")</f>
      </c>
      <c r="I110" s="10">
        <f>IF('Balance des comptes'!C38&lt;&gt;"",'Balance des comptes'!C38,"")</f>
      </c>
      <c r="K110" s="3">
        <f>IF(L110&lt;&gt;"","SI","")</f>
      </c>
      <c r="L110" s="9">
        <f>IF('Balance des comptes'!B39&lt;&gt;"",'Balance des comptes'!B39,"")</f>
      </c>
      <c r="M110" s="3">
        <f>IF(N110&lt;&gt;"","SI","")</f>
      </c>
      <c r="N110" s="10">
        <f>IF('Balance des comptes'!C39&lt;&gt;"",'Balance des comptes'!C39,"")</f>
      </c>
    </row>
    <row r="111" spans="1:14" ht="12.75">
      <c r="A111" s="4"/>
      <c r="B111" s="11"/>
      <c r="C111" s="4"/>
      <c r="D111" s="12"/>
      <c r="F111" s="4"/>
      <c r="G111" s="11"/>
      <c r="H111" s="4"/>
      <c r="I111" s="12"/>
      <c r="K111" s="4"/>
      <c r="L111" s="11"/>
      <c r="M111" s="4"/>
      <c r="N111" s="12"/>
    </row>
    <row r="112" spans="1:14" ht="12.75">
      <c r="A112" s="4"/>
      <c r="B112" s="11"/>
      <c r="C112" s="4"/>
      <c r="D112" s="12"/>
      <c r="F112" s="4"/>
      <c r="G112" s="11"/>
      <c r="H112" s="4"/>
      <c r="I112" s="12"/>
      <c r="K112" s="4"/>
      <c r="L112" s="11"/>
      <c r="M112" s="4"/>
      <c r="N112" s="12"/>
    </row>
    <row r="113" spans="1:14" ht="12.75">
      <c r="A113" s="4"/>
      <c r="B113" s="11"/>
      <c r="C113" s="4"/>
      <c r="D113" s="12"/>
      <c r="F113" s="4"/>
      <c r="G113" s="11"/>
      <c r="H113" s="4"/>
      <c r="I113" s="12"/>
      <c r="K113" s="4"/>
      <c r="L113" s="11"/>
      <c r="M113" s="4"/>
      <c r="N113" s="12"/>
    </row>
    <row r="114" spans="1:14" ht="12.75">
      <c r="A114" s="5">
        <f>IF(B114&lt;&gt;"","SF","")</f>
      </c>
      <c r="B114" s="13">
        <f>IF(SUM(D110:D113)&gt;SUM(B110:B113),SUM(D110:D113)-SUM(B110:B113),"")</f>
      </c>
      <c r="C114" s="5">
        <f>IF(D114&lt;&gt;"","SF","")</f>
      </c>
      <c r="D114" s="14">
        <f>IF(SUM(B110:B113)&gt;SUM(D110:D113),SUM(B110:B113)-SUM(D110:D113),"")</f>
      </c>
      <c r="F114" s="5">
        <f>IF(G114&lt;&gt;"","SF","")</f>
      </c>
      <c r="G114" s="13">
        <f>IF(SUM(I110:I113)&gt;SUM(G110:G113),SUM(I110:I113)-SUM(G110:G113),"")</f>
      </c>
      <c r="H114" s="5">
        <f>IF(I114&lt;&gt;"","SF","")</f>
      </c>
      <c r="I114" s="14">
        <f>IF(SUM(G110:G113)&gt;SUM(I110:I113),SUM(G110:G113)-SUM(I110:I113),"")</f>
      </c>
      <c r="K114" s="5">
        <f>IF(L114&lt;&gt;"","SF","")</f>
      </c>
      <c r="L114" s="13">
        <f>IF(SUM(N110:N113)&gt;SUM(L110:L113),SUM(N110:N113)-SUM(L110:L113),"")</f>
      </c>
      <c r="M114" s="5">
        <f>IF(N114&lt;&gt;"","SF","")</f>
      </c>
      <c r="N114" s="14">
        <f>IF(SUM(L110:L113)&gt;SUM(N110:N113),SUM(L110:L113)-SUM(N110:N113),"")</f>
      </c>
    </row>
    <row r="115" spans="1:14" ht="13.5" thickBot="1">
      <c r="A115" s="6"/>
      <c r="B115" s="15">
        <f>IF(A109&lt;&gt;"",SUM(B110:B114),"")</f>
      </c>
      <c r="C115" s="6"/>
      <c r="D115" s="16">
        <f>IF(A109&lt;&gt;"",SUM(D110:D114),"")</f>
      </c>
      <c r="F115" s="6"/>
      <c r="G115" s="15">
        <f>IF(F109&lt;&gt;"",SUM(G110:G114),"")</f>
      </c>
      <c r="H115" s="6"/>
      <c r="I115" s="16">
        <f>IF(F109&lt;&gt;"",SUM(I110:I114),"")</f>
      </c>
      <c r="K115" s="6"/>
      <c r="L115" s="15">
        <f>IF(K109&lt;&gt;"",SUM(L110:L114),"")</f>
      </c>
      <c r="M115" s="6"/>
      <c r="N115" s="16">
        <f>IF(K109&lt;&gt;"",SUM(N110:N114),"")</f>
      </c>
    </row>
    <row r="116" ht="13.5" thickTop="1"/>
    <row r="117" spans="1:14" ht="27.75" customHeight="1" thickBot="1">
      <c r="A117" s="42">
        <f>IF('Balance des comptes'!A40&lt;&gt;"",'Balance des comptes'!A40,"")</f>
      </c>
      <c r="B117" s="42"/>
      <c r="C117" s="42"/>
      <c r="D117" s="42"/>
      <c r="F117" s="42">
        <f>IF('Balance des comptes'!A41&lt;&gt;"",'Balance des comptes'!A41,"")</f>
      </c>
      <c r="G117" s="42"/>
      <c r="H117" s="42"/>
      <c r="I117" s="42"/>
      <c r="K117" s="42">
        <f>IF('Balance des comptes'!A42&lt;&gt;"",'Balance des comptes'!A42,"")</f>
      </c>
      <c r="L117" s="42"/>
      <c r="M117" s="42"/>
      <c r="N117" s="42"/>
    </row>
    <row r="118" spans="1:14" ht="12.75">
      <c r="A118" s="3">
        <f>IF(B118&lt;&gt;"","SI","")</f>
      </c>
      <c r="B118" s="9">
        <f>IF('Balance des comptes'!B40&lt;&gt;"",'Balance des comptes'!B40,"")</f>
      </c>
      <c r="C118" s="3">
        <f>IF(D118&lt;&gt;"","SI","")</f>
      </c>
      <c r="D118" s="10">
        <f>IF('Balance des comptes'!C40&lt;&gt;"",'Balance des comptes'!C40,"")</f>
      </c>
      <c r="F118" s="3">
        <f>IF(G118&lt;&gt;"","SI","")</f>
      </c>
      <c r="G118" s="9">
        <f>IF('Balance des comptes'!B41&lt;&gt;"",'Balance des comptes'!B41,"")</f>
      </c>
      <c r="H118" s="3">
        <f>IF(I118&lt;&gt;"","SI","")</f>
      </c>
      <c r="I118" s="10">
        <f>IF('Balance des comptes'!C41&lt;&gt;"",'Balance des comptes'!C41,"")</f>
      </c>
      <c r="K118" s="3">
        <f>IF(L118&lt;&gt;"","SI","")</f>
      </c>
      <c r="L118" s="9">
        <f>IF('Balance des comptes'!B42&lt;&gt;"",'Balance des comptes'!B42,"")</f>
      </c>
      <c r="M118" s="3">
        <f>IF(N118&lt;&gt;"","SI","")</f>
      </c>
      <c r="N118" s="10">
        <f>IF('Balance des comptes'!C42&lt;&gt;"",'Balance des comptes'!C42,"")</f>
      </c>
    </row>
    <row r="119" spans="1:14" ht="12.75">
      <c r="A119" s="4"/>
      <c r="B119" s="11"/>
      <c r="C119" s="4"/>
      <c r="D119" s="12"/>
      <c r="F119" s="4"/>
      <c r="G119" s="11"/>
      <c r="H119" s="4"/>
      <c r="I119" s="12"/>
      <c r="K119" s="4"/>
      <c r="L119" s="11"/>
      <c r="M119" s="4"/>
      <c r="N119" s="12"/>
    </row>
    <row r="120" spans="1:14" ht="12.75">
      <c r="A120" s="4"/>
      <c r="B120" s="11"/>
      <c r="C120" s="4"/>
      <c r="D120" s="12"/>
      <c r="F120" s="4"/>
      <c r="G120" s="11"/>
      <c r="H120" s="4"/>
      <c r="I120" s="12"/>
      <c r="K120" s="4"/>
      <c r="L120" s="11"/>
      <c r="M120" s="4"/>
      <c r="N120" s="12"/>
    </row>
    <row r="121" spans="1:14" ht="12.75">
      <c r="A121" s="5">
        <f>IF(B121&lt;&gt;"","SF","")</f>
      </c>
      <c r="B121" s="13">
        <f>IF(SUM(D118:D120)&gt;SUM(B118:B120),SUM(D118:D120)-SUM(B118:B120),"")</f>
      </c>
      <c r="C121" s="5">
        <f>IF(D121&lt;&gt;"","SF","")</f>
      </c>
      <c r="D121" s="14">
        <f>IF(SUM(B118:B120)&gt;SUM(D118:D120),SUM(B118:B120)-SUM(D118:D120),"")</f>
      </c>
      <c r="F121" s="5">
        <f>IF(G121&lt;&gt;"","SF","")</f>
      </c>
      <c r="G121" s="13">
        <f>IF(SUM(I118:I120)&gt;SUM(G118:G120),SUM(I118:I120)-SUM(G118:G120),"")</f>
      </c>
      <c r="H121" s="5">
        <f>IF(I121&lt;&gt;"","SF","")</f>
      </c>
      <c r="I121" s="14">
        <f>IF(SUM(G118:G120)&gt;SUM(I118:I120),SUM(G118:G120)-SUM(I118:I120),"")</f>
      </c>
      <c r="K121" s="5">
        <f>IF(L121&lt;&gt;"","SF","")</f>
      </c>
      <c r="L121" s="13">
        <f>IF(SUM(N118:N120)&gt;SUM(L118:L120),SUM(N118:N120)-SUM(L118:L120),"")</f>
      </c>
      <c r="M121" s="5">
        <f>IF(N121&lt;&gt;"","SF","")</f>
      </c>
      <c r="N121" s="14">
        <f>IF(SUM(L118:L120)&gt;SUM(N118:N120),SUM(L118:L120)-SUM(N118:N120),"")</f>
      </c>
    </row>
    <row r="122" spans="1:14" ht="13.5" thickBot="1">
      <c r="A122" s="6"/>
      <c r="B122" s="15">
        <f>IF(A117&lt;&gt;"",SUM(B118:B121),"")</f>
      </c>
      <c r="C122" s="6"/>
      <c r="D122" s="16">
        <f>IF(A117&lt;&gt;"",SUM(D118:D121),"")</f>
      </c>
      <c r="F122" s="6"/>
      <c r="G122" s="15">
        <f>IF(F117&lt;&gt;"",SUM(G118:G121),"")</f>
      </c>
      <c r="H122" s="6"/>
      <c r="I122" s="16">
        <f>IF(F117&lt;&gt;"",SUM(I118:I121),"")</f>
      </c>
      <c r="K122" s="6"/>
      <c r="L122" s="15">
        <f>IF(K117&lt;&gt;"",SUM(L118:L121),"")</f>
      </c>
      <c r="M122" s="6"/>
      <c r="N122" s="16">
        <f>IF(K117&lt;&gt;"",SUM(N118:N121),"")</f>
      </c>
    </row>
    <row r="123" ht="13.5" thickTop="1"/>
    <row r="124" spans="1:14" ht="27.75" customHeight="1" thickBot="1">
      <c r="A124" s="42">
        <f>IF('Balance des comptes'!A43&lt;&gt;"",'Balance des comptes'!A43,"")</f>
      </c>
      <c r="B124" s="42"/>
      <c r="C124" s="42"/>
      <c r="D124" s="42"/>
      <c r="F124" s="42">
        <f>IF('Balance des comptes'!A44&lt;&gt;"",'Balance des comptes'!A44,"")</f>
      </c>
      <c r="G124" s="42"/>
      <c r="H124" s="42"/>
      <c r="I124" s="42"/>
      <c r="K124" s="42">
        <f>IF('Balance des comptes'!A45&lt;&gt;"",'Balance des comptes'!A45,"")</f>
      </c>
      <c r="L124" s="42"/>
      <c r="M124" s="42"/>
      <c r="N124" s="42"/>
    </row>
    <row r="125" spans="1:14" ht="12.75">
      <c r="A125" s="3">
        <f>IF(B125&lt;&gt;"","SI","")</f>
      </c>
      <c r="B125" s="9">
        <f>IF('Balance des comptes'!B43&lt;&gt;"",'Balance des comptes'!B43,"")</f>
      </c>
      <c r="C125" s="3">
        <f>IF(D125&lt;&gt;"","SI","")</f>
      </c>
      <c r="D125" s="10">
        <f>IF('Balance des comptes'!C43&lt;&gt;"",'Balance des comptes'!C43,"")</f>
      </c>
      <c r="F125" s="3">
        <f>IF(G125&lt;&gt;"","SI","")</f>
      </c>
      <c r="G125" s="9">
        <f>IF('Balance des comptes'!B44&lt;&gt;"",'Balance des comptes'!B44,"")</f>
      </c>
      <c r="H125" s="3">
        <f>IF(I125&lt;&gt;"","SI","")</f>
      </c>
      <c r="I125" s="10">
        <f>IF('Balance des comptes'!C44&lt;&gt;"",'Balance des comptes'!C44,"")</f>
      </c>
      <c r="K125" s="3">
        <f>IF(L125&lt;&gt;"","SI","")</f>
      </c>
      <c r="L125" s="9">
        <f>IF('Balance des comptes'!B45&lt;&gt;"",'Balance des comptes'!B45,"")</f>
      </c>
      <c r="M125" s="3">
        <f>IF(N125&lt;&gt;"","SI","")</f>
      </c>
      <c r="N125" s="10">
        <f>IF('Balance des comptes'!C45&lt;&gt;"",'Balance des comptes'!C45,"")</f>
      </c>
    </row>
    <row r="126" spans="1:14" ht="12.75">
      <c r="A126" s="4"/>
      <c r="B126" s="11"/>
      <c r="C126" s="4"/>
      <c r="D126" s="12"/>
      <c r="F126" s="4"/>
      <c r="G126" s="11"/>
      <c r="H126" s="4"/>
      <c r="I126" s="12"/>
      <c r="K126" s="4"/>
      <c r="L126" s="11"/>
      <c r="M126" s="4"/>
      <c r="N126" s="12"/>
    </row>
    <row r="127" spans="1:14" ht="12.75">
      <c r="A127" s="4"/>
      <c r="B127" s="11"/>
      <c r="C127" s="4"/>
      <c r="D127" s="12"/>
      <c r="F127" s="4"/>
      <c r="G127" s="11"/>
      <c r="H127" s="4"/>
      <c r="I127" s="12"/>
      <c r="K127" s="4"/>
      <c r="L127" s="11"/>
      <c r="M127" s="4"/>
      <c r="N127" s="12"/>
    </row>
    <row r="128" spans="1:14" ht="12.75">
      <c r="A128" s="4"/>
      <c r="B128" s="11"/>
      <c r="C128" s="4"/>
      <c r="D128" s="12"/>
      <c r="F128" s="4"/>
      <c r="G128" s="11"/>
      <c r="H128" s="4"/>
      <c r="I128" s="12"/>
      <c r="K128" s="4"/>
      <c r="L128" s="11"/>
      <c r="M128" s="4"/>
      <c r="N128" s="12"/>
    </row>
    <row r="129" spans="1:14" ht="12.75">
      <c r="A129" s="4"/>
      <c r="B129" s="11"/>
      <c r="C129" s="4"/>
      <c r="D129" s="12"/>
      <c r="F129" s="4"/>
      <c r="G129" s="11"/>
      <c r="H129" s="4"/>
      <c r="I129" s="12"/>
      <c r="K129" s="4"/>
      <c r="L129" s="11"/>
      <c r="M129" s="4"/>
      <c r="N129" s="12"/>
    </row>
    <row r="130" spans="1:14" ht="12.75">
      <c r="A130" s="5">
        <f>IF(B130&lt;&gt;"","SF","")</f>
      </c>
      <c r="B130" s="13">
        <f>IF(SUM(D125:D129)&gt;SUM(B125:B129),SUM(D125:D129)-SUM(B125:B129),"")</f>
      </c>
      <c r="C130" s="5">
        <f>IF(D130&lt;&gt;"","SF","")</f>
      </c>
      <c r="D130" s="14">
        <f>IF(SUM(B125:B129)&gt;SUM(D125:D129),SUM(B125:B129)-SUM(D125:D129),"")</f>
      </c>
      <c r="F130" s="5">
        <f>IF(G130&lt;&gt;"","SF","")</f>
      </c>
      <c r="G130" s="13">
        <f>IF(SUM(I125:I129)&gt;SUM(G125:G129),SUM(I125:I129)-SUM(G125:G129),"")</f>
      </c>
      <c r="H130" s="5">
        <f>IF(I130&lt;&gt;"","SF","")</f>
      </c>
      <c r="I130" s="14">
        <f>IF(SUM(G125:G129)&gt;SUM(I125:I129),SUM(G125:G129)-SUM(I125:I129),"")</f>
      </c>
      <c r="K130" s="5">
        <f>IF(L130&lt;&gt;"","SF","")</f>
      </c>
      <c r="L130" s="13">
        <f>IF(SUM(N125:N129)&gt;SUM(L125:L129),SUM(N125:N129)-SUM(L125:L129),"")</f>
      </c>
      <c r="M130" s="5">
        <f>IF(N130&lt;&gt;"","SF","")</f>
      </c>
      <c r="N130" s="14">
        <f>IF(SUM(L125:L129)&gt;SUM(N125:N129),SUM(L125:L129)-SUM(N125:N129),"")</f>
      </c>
    </row>
    <row r="131" spans="1:14" ht="13.5" thickBot="1">
      <c r="A131" s="6"/>
      <c r="B131" s="15">
        <f>IF(A124&lt;&gt;"",SUM(B125:B130),"")</f>
      </c>
      <c r="C131" s="6"/>
      <c r="D131" s="16">
        <f>IF(A124&lt;&gt;"",SUM(D125:D130),"")</f>
      </c>
      <c r="F131" s="6"/>
      <c r="G131" s="15">
        <f>IF(F124&lt;&gt;"",SUM(G125:G130),"")</f>
      </c>
      <c r="H131" s="6"/>
      <c r="I131" s="16">
        <f>IF(F124&lt;&gt;"",SUM(I125:I130),"")</f>
      </c>
      <c r="K131" s="6"/>
      <c r="L131" s="15">
        <f>IF(K124&lt;&gt;"",SUM(L125:L130),"")</f>
      </c>
      <c r="M131" s="6"/>
      <c r="N131" s="16">
        <f>IF(K124&lt;&gt;"",SUM(N125:N130),"")</f>
      </c>
    </row>
    <row r="132" ht="13.5" thickTop="1"/>
    <row r="133" spans="1:14" ht="27.75" customHeight="1" thickBot="1">
      <c r="A133" s="42">
        <f>IF('Balance des comptes'!A46&lt;&gt;"",'Balance des comptes'!A46,"")</f>
      </c>
      <c r="B133" s="42"/>
      <c r="C133" s="42"/>
      <c r="D133" s="42"/>
      <c r="F133" s="42">
        <f>IF('Balance des comptes'!A47&lt;&gt;"",'Balance des comptes'!A47,"")</f>
      </c>
      <c r="G133" s="42"/>
      <c r="H133" s="42"/>
      <c r="I133" s="42"/>
      <c r="K133" s="42">
        <f>IF('Balance des comptes'!A48&lt;&gt;"",'Balance des comptes'!A48,"")</f>
      </c>
      <c r="L133" s="42"/>
      <c r="M133" s="42"/>
      <c r="N133" s="42"/>
    </row>
    <row r="134" spans="1:14" ht="12.75">
      <c r="A134" s="3">
        <f>IF(B134&lt;&gt;"","SI","")</f>
      </c>
      <c r="B134" s="9">
        <f>IF('Balance des comptes'!B46&lt;&gt;"",'Balance des comptes'!B46,"")</f>
      </c>
      <c r="C134" s="3">
        <f>IF(D134&lt;&gt;"","SI","")</f>
      </c>
      <c r="D134" s="10">
        <f>IF('Balance des comptes'!C46&lt;&gt;"",'Balance des comptes'!C46,"")</f>
      </c>
      <c r="F134" s="3">
        <f>IF(G134&lt;&gt;"","SI","")</f>
      </c>
      <c r="G134" s="9">
        <f>IF('Balance des comptes'!B47&lt;&gt;"",'Balance des comptes'!B47,"")</f>
      </c>
      <c r="H134" s="3">
        <f>IF(I134&lt;&gt;"","SI","")</f>
      </c>
      <c r="I134" s="10">
        <f>IF('Balance des comptes'!C47&lt;&gt;"",'Balance des comptes'!C47,"")</f>
      </c>
      <c r="K134" s="3">
        <f>IF(L134&lt;&gt;"","SI","")</f>
      </c>
      <c r="L134" s="9">
        <f>IF('Balance des comptes'!B48&lt;&gt;"",'Balance des comptes'!B48,"")</f>
      </c>
      <c r="M134" s="3">
        <f>IF(N134&lt;&gt;"","SI","")</f>
      </c>
      <c r="N134" s="10">
        <f>IF('Balance des comptes'!C48&lt;&gt;"",'Balance des comptes'!C48,"")</f>
      </c>
    </row>
    <row r="135" spans="1:14" ht="12.75">
      <c r="A135" s="4"/>
      <c r="B135" s="11"/>
      <c r="C135" s="4"/>
      <c r="D135" s="12"/>
      <c r="F135" s="4"/>
      <c r="G135" s="11"/>
      <c r="H135" s="4"/>
      <c r="I135" s="12"/>
      <c r="K135" s="4"/>
      <c r="L135" s="11"/>
      <c r="M135" s="4"/>
      <c r="N135" s="12"/>
    </row>
    <row r="136" spans="1:14" ht="12.75">
      <c r="A136" s="4"/>
      <c r="B136" s="11"/>
      <c r="C136" s="4"/>
      <c r="D136" s="12"/>
      <c r="F136" s="4"/>
      <c r="G136" s="11"/>
      <c r="H136" s="4"/>
      <c r="I136" s="12"/>
      <c r="K136" s="4"/>
      <c r="L136" s="11"/>
      <c r="M136" s="4"/>
      <c r="N136" s="12"/>
    </row>
    <row r="137" spans="1:14" ht="12.75">
      <c r="A137" s="5">
        <f>IF(B137&lt;&gt;"","SF","")</f>
      </c>
      <c r="B137" s="13">
        <f>IF(SUM(D134:D136)&gt;SUM(B134:B136),SUM(D134:D136)-SUM(B134:B136),"")</f>
      </c>
      <c r="C137" s="5">
        <f>IF(D137&lt;&gt;"","SF","")</f>
      </c>
      <c r="D137" s="14">
        <f>IF(SUM(B134:B136)&gt;SUM(D134:D136),SUM(B134:B136)-SUM(D134:D136),"")</f>
      </c>
      <c r="F137" s="5">
        <f>IF(G137&lt;&gt;"","SF","")</f>
      </c>
      <c r="G137" s="13">
        <f>IF(SUM(I134:I136)&gt;SUM(G134:G136),SUM(I134:I136)-SUM(G134:G136),"")</f>
      </c>
      <c r="H137" s="5">
        <f>IF(I137&lt;&gt;"","SF","")</f>
      </c>
      <c r="I137" s="14">
        <f>IF(SUM(G134:G136)&gt;SUM(I134:I136),SUM(G134:G136)-SUM(I134:I136),"")</f>
      </c>
      <c r="K137" s="5">
        <f>IF(L137&lt;&gt;"","SF","")</f>
      </c>
      <c r="L137" s="13">
        <f>IF(SUM(N134:N136)&gt;SUM(L134:L136),SUM(N134:N136)-SUM(L134:L136),"")</f>
      </c>
      <c r="M137" s="5">
        <f>IF(N137&lt;&gt;"","SF","")</f>
      </c>
      <c r="N137" s="14">
        <f>IF(SUM(L134:L136)&gt;SUM(N134:N136),SUM(L134:L136)-SUM(N134:N136),"")</f>
      </c>
    </row>
    <row r="138" spans="1:14" ht="13.5" thickBot="1">
      <c r="A138" s="6"/>
      <c r="B138" s="15">
        <f>IF(A133&lt;&gt;"",SUM(B134:B137),"")</f>
      </c>
      <c r="C138" s="6"/>
      <c r="D138" s="16">
        <f>IF(A133&lt;&gt;"",SUM(D134:D137),"")</f>
      </c>
      <c r="F138" s="6"/>
      <c r="G138" s="15">
        <f>IF(F133&lt;&gt;"",SUM(G134:G137),"")</f>
      </c>
      <c r="H138" s="6"/>
      <c r="I138" s="16">
        <f>IF(F133&lt;&gt;"",SUM(I134:I137),"")</f>
      </c>
      <c r="K138" s="6"/>
      <c r="L138" s="15">
        <f>IF(K133&lt;&gt;"",SUM(L134:L137),"")</f>
      </c>
      <c r="M138" s="6"/>
      <c r="N138" s="16">
        <f>IF(K133&lt;&gt;"",SUM(N134:N137),"")</f>
      </c>
    </row>
    <row r="139" ht="13.5" thickTop="1"/>
    <row r="140" spans="1:14" ht="27.75" customHeight="1" thickBot="1">
      <c r="A140" s="42">
        <f>IF('Balance des comptes'!A49&lt;&gt;"",'Balance des comptes'!A49,"")</f>
      </c>
      <c r="B140" s="42"/>
      <c r="C140" s="42"/>
      <c r="D140" s="42"/>
      <c r="F140" s="42">
        <f>IF('Balance des comptes'!A50&lt;&gt;"",'Balance des comptes'!A50,"")</f>
      </c>
      <c r="G140" s="42"/>
      <c r="H140" s="42"/>
      <c r="I140" s="42"/>
      <c r="K140" s="42">
        <f>IF('Balance des comptes'!A51&lt;&gt;"",'Balance des comptes'!A51,"")</f>
      </c>
      <c r="L140" s="42"/>
      <c r="M140" s="42"/>
      <c r="N140" s="42"/>
    </row>
    <row r="141" spans="1:14" ht="12.75">
      <c r="A141" s="3">
        <f>IF(B141&lt;&gt;"","SI","")</f>
      </c>
      <c r="B141" s="9">
        <f>IF('Balance des comptes'!B49&lt;&gt;"",'Balance des comptes'!B49,"")</f>
      </c>
      <c r="C141" s="3">
        <f>IF(D141&lt;&gt;"","SI","")</f>
      </c>
      <c r="D141" s="10">
        <f>IF('Balance des comptes'!C49&lt;&gt;"",'Balance des comptes'!C49,"")</f>
      </c>
      <c r="F141" s="3">
        <f>IF(G141&lt;&gt;"","SI","")</f>
      </c>
      <c r="G141" s="9">
        <f>IF('Balance des comptes'!B50&lt;&gt;"",'Balance des comptes'!B50,"")</f>
      </c>
      <c r="H141" s="3">
        <f>IF(I141&lt;&gt;"","SI","")</f>
      </c>
      <c r="I141" s="10">
        <f>IF('Balance des comptes'!C50&lt;&gt;"",'Balance des comptes'!C50,"")</f>
      </c>
      <c r="K141" s="3">
        <f>IF(L141&lt;&gt;"","SI","")</f>
      </c>
      <c r="L141" s="9">
        <f>IF('Balance des comptes'!B51&lt;&gt;"",'Balance des comptes'!B51,"")</f>
      </c>
      <c r="M141" s="3">
        <f>IF(N141&lt;&gt;"","SI","")</f>
      </c>
      <c r="N141" s="10">
        <f>IF('Balance des comptes'!C51&lt;&gt;"",'Balance des comptes'!C51,"")</f>
      </c>
    </row>
    <row r="142" spans="1:14" ht="12.75">
      <c r="A142" s="4"/>
      <c r="B142" s="11"/>
      <c r="C142" s="4"/>
      <c r="D142" s="12"/>
      <c r="F142" s="4"/>
      <c r="G142" s="11"/>
      <c r="H142" s="4"/>
      <c r="I142" s="12"/>
      <c r="K142" s="4"/>
      <c r="L142" s="11"/>
      <c r="M142" s="4"/>
      <c r="N142" s="12"/>
    </row>
    <row r="143" spans="1:14" ht="12.75">
      <c r="A143" s="4"/>
      <c r="B143" s="11"/>
      <c r="C143" s="4"/>
      <c r="D143" s="12"/>
      <c r="F143" s="4"/>
      <c r="G143" s="11"/>
      <c r="H143" s="4"/>
      <c r="I143" s="12"/>
      <c r="K143" s="4"/>
      <c r="L143" s="11"/>
      <c r="M143" s="4"/>
      <c r="N143" s="12"/>
    </row>
    <row r="144" spans="1:14" ht="12.75">
      <c r="A144" s="5">
        <f>IF(B144&lt;&gt;"","SF","")</f>
      </c>
      <c r="B144" s="13">
        <f>IF(SUM(D141:D143)&gt;SUM(B141:B143),SUM(D141:D143)-SUM(B141:B143),"")</f>
      </c>
      <c r="C144" s="5">
        <f>IF(D144&lt;&gt;"","SF","")</f>
      </c>
      <c r="D144" s="14">
        <f>IF(SUM(B141:B143)&gt;SUM(D141:D143),SUM(B141:B143)-SUM(D141:D143),"")</f>
      </c>
      <c r="F144" s="5">
        <f>IF(G144&lt;&gt;"","SF","")</f>
      </c>
      <c r="G144" s="13">
        <f>IF(SUM(I141:I143)&gt;SUM(G141:G143),SUM(I141:I143)-SUM(G141:G143),"")</f>
      </c>
      <c r="H144" s="5">
        <f>IF(I144&lt;&gt;"","SF","")</f>
      </c>
      <c r="I144" s="14">
        <f>IF(SUM(G141:G143)&gt;SUM(I141:I143),SUM(G141:G143)-SUM(I141:I143),"")</f>
      </c>
      <c r="K144" s="5">
        <f>IF(L144&lt;&gt;"","SF","")</f>
      </c>
      <c r="L144" s="13">
        <f>IF(SUM(N141:N143)&gt;SUM(L141:L143),SUM(N141:N143)-SUM(L141:L143),"")</f>
      </c>
      <c r="M144" s="5">
        <f>IF(N144&lt;&gt;"","SF","")</f>
      </c>
      <c r="N144" s="14">
        <f>IF(SUM(L141:L143)&gt;SUM(N141:N143),SUM(L141:L143)-SUM(N141:N143),"")</f>
      </c>
    </row>
    <row r="145" spans="1:14" ht="13.5" thickBot="1">
      <c r="A145" s="6"/>
      <c r="B145" s="15">
        <f>IF(A140&lt;&gt;"",SUM(B141:B144),"")</f>
      </c>
      <c r="C145" s="6"/>
      <c r="D145" s="16">
        <f>IF(A140&lt;&gt;"",SUM(D141:D144),"")</f>
      </c>
      <c r="F145" s="6"/>
      <c r="G145" s="15">
        <f>IF(F140&lt;&gt;"",SUM(G141:G144),"")</f>
      </c>
      <c r="H145" s="6"/>
      <c r="I145" s="16">
        <f>IF(F140&lt;&gt;"",SUM(I141:I144),"")</f>
      </c>
      <c r="K145" s="6"/>
      <c r="L145" s="15">
        <f>IF(K140&lt;&gt;"",SUM(L141:L144),"")</f>
      </c>
      <c r="M145" s="6"/>
      <c r="N145" s="16">
        <f>IF(K140&lt;&gt;"",SUM(N141:N144),"")</f>
      </c>
    </row>
    <row r="146" ht="13.5" thickTop="1"/>
    <row r="147" spans="1:14" ht="27.75" customHeight="1" thickBot="1">
      <c r="A147" s="42">
        <f>IF('Balance des comptes'!A53&lt;&gt;"",'Balance des comptes'!A53,"")</f>
      </c>
      <c r="B147" s="42"/>
      <c r="C147" s="42"/>
      <c r="D147" s="42"/>
      <c r="F147" s="42">
        <f>IF('Balance des comptes'!A54&lt;&gt;"",'Balance des comptes'!A54,"")</f>
      </c>
      <c r="G147" s="42"/>
      <c r="H147" s="42"/>
      <c r="I147" s="42"/>
      <c r="K147" s="42">
        <f>IF('Balance des comptes'!A55&lt;&gt;"",'Balance des comptes'!A55,"")</f>
      </c>
      <c r="L147" s="42"/>
      <c r="M147" s="42"/>
      <c r="N147" s="42"/>
    </row>
    <row r="148" spans="1:14" ht="12.75">
      <c r="A148" s="3">
        <f>IF(B148&lt;&gt;"","SI","")</f>
      </c>
      <c r="B148" s="9">
        <f>IF('Balance des comptes'!B53&lt;&gt;"",'Balance des comptes'!B53,"")</f>
      </c>
      <c r="C148" s="3">
        <f>IF(D148&lt;&gt;"","SI","")</f>
      </c>
      <c r="D148" s="10">
        <f>IF('Balance des comptes'!C53&lt;&gt;"",'Balance des comptes'!C53,"")</f>
      </c>
      <c r="F148" s="3">
        <f>IF(G148&lt;&gt;"","SI","")</f>
      </c>
      <c r="G148" s="9">
        <f>IF('Balance des comptes'!B54&lt;&gt;"",'Balance des comptes'!B54,"")</f>
      </c>
      <c r="H148" s="3">
        <f>IF(I148&lt;&gt;"","SI","")</f>
      </c>
      <c r="I148" s="10">
        <f>IF('Balance des comptes'!C54&lt;&gt;"",'Balance des comptes'!C54,"")</f>
      </c>
      <c r="K148" s="3">
        <f>IF(L148&lt;&gt;"","SI","")</f>
      </c>
      <c r="L148" s="9">
        <f>IF('Balance des comptes'!B55&lt;&gt;"",'Balance des comptes'!B55,"")</f>
      </c>
      <c r="M148" s="3">
        <f>IF(N148&lt;&gt;"","SI","")</f>
      </c>
      <c r="N148" s="10">
        <f>IF('Balance des comptes'!C55&lt;&gt;"",'Balance des comptes'!C55,"")</f>
      </c>
    </row>
    <row r="149" spans="1:14" ht="12.75">
      <c r="A149" s="4"/>
      <c r="B149" s="11"/>
      <c r="C149" s="4"/>
      <c r="D149" s="12"/>
      <c r="F149" s="4"/>
      <c r="G149" s="11"/>
      <c r="H149" s="4"/>
      <c r="I149" s="12"/>
      <c r="K149" s="4"/>
      <c r="L149" s="11"/>
      <c r="M149" s="4"/>
      <c r="N149" s="12"/>
    </row>
    <row r="150" spans="1:14" ht="12.75">
      <c r="A150" s="4"/>
      <c r="B150" s="11"/>
      <c r="C150" s="4"/>
      <c r="D150" s="12"/>
      <c r="F150" s="4"/>
      <c r="G150" s="11"/>
      <c r="H150" s="4"/>
      <c r="I150" s="12"/>
      <c r="K150" s="4"/>
      <c r="L150" s="11"/>
      <c r="M150" s="4"/>
      <c r="N150" s="12"/>
    </row>
    <row r="151" spans="1:14" ht="12.75">
      <c r="A151" s="5">
        <f>IF(B151&lt;&gt;"","SF","")</f>
      </c>
      <c r="B151" s="13">
        <f>IF(SUM(D148:D150)&gt;SUM(B148:B150),SUM(D148:D150)-SUM(B148:B150),"")</f>
      </c>
      <c r="C151" s="5">
        <f>IF(D151&lt;&gt;"","SF","")</f>
      </c>
      <c r="D151" s="14">
        <f>IF(SUM(B148:B150)&gt;SUM(D148:D150),SUM(B148:B150)-SUM(D148:D150),"")</f>
      </c>
      <c r="F151" s="5">
        <f>IF(G151&lt;&gt;"","SF","")</f>
      </c>
      <c r="G151" s="13">
        <f>IF(SUM(I148:I150)&gt;SUM(G148:G150),SUM(I148:I150)-SUM(G148:G150),"")</f>
      </c>
      <c r="H151" s="5">
        <f>IF(I151&lt;&gt;"","SF","")</f>
      </c>
      <c r="I151" s="14">
        <f>IF(SUM(G148:G150)&gt;SUM(I148:I150),SUM(G148:G150)-SUM(I148:I150),"")</f>
      </c>
      <c r="K151" s="5">
        <f>IF(L151&lt;&gt;"","SF","")</f>
      </c>
      <c r="L151" s="13">
        <f>IF(SUM(N148:N150)&gt;SUM(L148:L150),SUM(N148:N150)-SUM(L148:L150),"")</f>
      </c>
      <c r="M151" s="5">
        <f>IF(N151&lt;&gt;"","SF","")</f>
      </c>
      <c r="N151" s="14">
        <f>IF(SUM(L148:L150)&gt;SUM(N148:N150),SUM(L148:L150)-SUM(N148:N150),"")</f>
      </c>
    </row>
    <row r="152" spans="1:14" ht="13.5" thickBot="1">
      <c r="A152" s="6"/>
      <c r="B152" s="15">
        <f>IF(A147&lt;&gt;"",SUM(B148:B151),"")</f>
      </c>
      <c r="C152" s="6"/>
      <c r="D152" s="16">
        <f>IF(A147&lt;&gt;"",SUM(D148:D151),"")</f>
      </c>
      <c r="F152" s="6"/>
      <c r="G152" s="15">
        <f>IF(F147&lt;&gt;"",SUM(G148:G151),"")</f>
      </c>
      <c r="H152" s="6"/>
      <c r="I152" s="16">
        <f>IF(F147&lt;&gt;"",SUM(I148:I151),"")</f>
      </c>
      <c r="K152" s="6"/>
      <c r="L152" s="15">
        <f>IF(K147&lt;&gt;"",SUM(L148:L151),"")</f>
      </c>
      <c r="M152" s="6"/>
      <c r="N152" s="16">
        <f>IF(K147&lt;&gt;"",SUM(N148:N151),"")</f>
      </c>
    </row>
    <row r="153" ht="13.5" thickTop="1"/>
    <row r="154" spans="1:14" ht="27.75" customHeight="1" thickBot="1">
      <c r="A154" s="42">
        <f>IF('Balance des comptes'!A56&lt;&gt;"",'Balance des comptes'!A56,"")</f>
      </c>
      <c r="B154" s="42"/>
      <c r="C154" s="42"/>
      <c r="D154" s="42"/>
      <c r="F154" s="42">
        <f>IF('Balance des comptes'!A57&lt;&gt;"",'Balance des comptes'!A57,"")</f>
      </c>
      <c r="G154" s="42"/>
      <c r="H154" s="42"/>
      <c r="I154" s="42"/>
      <c r="K154" s="42">
        <f>IF('Balance des comptes'!A58&lt;&gt;"",'Balance des comptes'!A58,"")</f>
      </c>
      <c r="L154" s="42"/>
      <c r="M154" s="42"/>
      <c r="N154" s="42"/>
    </row>
    <row r="155" spans="1:14" ht="12.75">
      <c r="A155" s="3">
        <f>IF(B155&lt;&gt;"","SI","")</f>
      </c>
      <c r="B155" s="9">
        <f>IF('Balance des comptes'!B56&lt;&gt;"",'Balance des comptes'!B56,"")</f>
      </c>
      <c r="C155" s="3">
        <f>IF(D155&lt;&gt;"","SI","")</f>
      </c>
      <c r="D155" s="10">
        <f>IF('Balance des comptes'!C56&lt;&gt;"",'Balance des comptes'!C56,"")</f>
      </c>
      <c r="F155" s="3">
        <f>IF(G155&lt;&gt;"","SI","")</f>
      </c>
      <c r="G155" s="9">
        <f>IF('Balance des comptes'!B57&lt;&gt;"",'Balance des comptes'!B57,"")</f>
      </c>
      <c r="H155" s="3">
        <f>IF(I155&lt;&gt;"","SI","")</f>
      </c>
      <c r="I155" s="10">
        <f>IF('Balance des comptes'!C57&lt;&gt;"",'Balance des comptes'!C57,"")</f>
      </c>
      <c r="K155" s="3">
        <f>IF(L155&lt;&gt;"","SI","")</f>
      </c>
      <c r="L155" s="9">
        <f>IF('Balance des comptes'!B58&lt;&gt;"",'Balance des comptes'!B58,"")</f>
      </c>
      <c r="M155" s="3">
        <f>IF(N155&lt;&gt;"","SI","")</f>
      </c>
      <c r="N155" s="10">
        <f>IF('Balance des comptes'!C58&lt;&gt;"",'Balance des comptes'!C58,"")</f>
      </c>
    </row>
    <row r="156" spans="1:14" ht="12.75">
      <c r="A156" s="4"/>
      <c r="B156" s="11"/>
      <c r="C156" s="4"/>
      <c r="D156" s="12"/>
      <c r="F156" s="4"/>
      <c r="G156" s="11"/>
      <c r="H156" s="4"/>
      <c r="I156" s="12"/>
      <c r="K156" s="4"/>
      <c r="L156" s="11"/>
      <c r="M156" s="4"/>
      <c r="N156" s="12"/>
    </row>
    <row r="157" spans="1:14" ht="12.75">
      <c r="A157" s="4"/>
      <c r="B157" s="11"/>
      <c r="C157" s="4"/>
      <c r="D157" s="12"/>
      <c r="F157" s="4"/>
      <c r="G157" s="11"/>
      <c r="H157" s="4"/>
      <c r="I157" s="12"/>
      <c r="K157" s="4"/>
      <c r="L157" s="11"/>
      <c r="M157" s="4"/>
      <c r="N157" s="12"/>
    </row>
    <row r="158" spans="1:14" ht="12.75">
      <c r="A158" s="5">
        <f>IF(B158&lt;&gt;"","SF","")</f>
      </c>
      <c r="B158" s="13">
        <f>IF(SUM(D155:D157)&gt;SUM(B155:B157),SUM(D155:D157)-SUM(B155:B157),"")</f>
      </c>
      <c r="C158" s="5">
        <f>IF(D158&lt;&gt;"","SF","")</f>
      </c>
      <c r="D158" s="14">
        <f>IF(SUM(B155:B157)&gt;SUM(D155:D157),SUM(B155:B157)-SUM(D155:D157),"")</f>
      </c>
      <c r="F158" s="5">
        <f>IF(G158&lt;&gt;"","SF","")</f>
      </c>
      <c r="G158" s="13">
        <f>IF(SUM(I155:I157)&gt;SUM(G155:G157),SUM(I155:I157)-SUM(G155:G157),"")</f>
      </c>
      <c r="H158" s="5">
        <f>IF(I158&lt;&gt;"","SF","")</f>
      </c>
      <c r="I158" s="14">
        <f>IF(SUM(G155:G157)&gt;SUM(I155:I157),SUM(G155:G157)-SUM(I155:I157),"")</f>
      </c>
      <c r="K158" s="5">
        <f>IF(L158&lt;&gt;"","SF","")</f>
      </c>
      <c r="L158" s="13">
        <f>IF(SUM(N155:N157)&gt;SUM(L155:L157),SUM(N155:N157)-SUM(L155:L157),"")</f>
      </c>
      <c r="M158" s="5">
        <f>IF(N158&lt;&gt;"","SF","")</f>
      </c>
      <c r="N158" s="14">
        <f>IF(SUM(L155:L157)&gt;SUM(N155:N157),SUM(L155:L157)-SUM(N155:N157),"")</f>
      </c>
    </row>
    <row r="159" spans="1:14" ht="13.5" thickBot="1">
      <c r="A159" s="6"/>
      <c r="B159" s="15">
        <f>IF(A154&lt;&gt;"",SUM(B155:B158),"")</f>
      </c>
      <c r="C159" s="6"/>
      <c r="D159" s="16">
        <f>IF(A154&lt;&gt;"",SUM(D155:D158),"")</f>
      </c>
      <c r="F159" s="6"/>
      <c r="G159" s="15">
        <f>IF(F154&lt;&gt;"",SUM(G155:G158),"")</f>
      </c>
      <c r="H159" s="6"/>
      <c r="I159" s="16">
        <f>IF(F154&lt;&gt;"",SUM(I155:I158),"")</f>
      </c>
      <c r="K159" s="6"/>
      <c r="L159" s="15">
        <f>IF(K154&lt;&gt;"",SUM(L155:L158),"")</f>
      </c>
      <c r="M159" s="6"/>
      <c r="N159" s="16">
        <f>IF(K154&lt;&gt;"",SUM(N155:N158),"")</f>
      </c>
    </row>
    <row r="160" ht="13.5" thickTop="1"/>
  </sheetData>
  <sheetProtection/>
  <mergeCells count="54">
    <mergeCell ref="A1:D1"/>
    <mergeCell ref="F1:I1"/>
    <mergeCell ref="K1:N1"/>
    <mergeCell ref="A13:D13"/>
    <mergeCell ref="F13:I13"/>
    <mergeCell ref="K13:N13"/>
    <mergeCell ref="K22:N22"/>
    <mergeCell ref="F22:I22"/>
    <mergeCell ref="A22:D22"/>
    <mergeCell ref="A31:D31"/>
    <mergeCell ref="F31:I31"/>
    <mergeCell ref="K31:N31"/>
    <mergeCell ref="K42:N42"/>
    <mergeCell ref="F42:I42"/>
    <mergeCell ref="A42:D42"/>
    <mergeCell ref="A52:D52"/>
    <mergeCell ref="F52:I52"/>
    <mergeCell ref="K52:N52"/>
    <mergeCell ref="A62:D62"/>
    <mergeCell ref="F62:I62"/>
    <mergeCell ref="K62:N62"/>
    <mergeCell ref="K72:N72"/>
    <mergeCell ref="F72:I72"/>
    <mergeCell ref="A72:D72"/>
    <mergeCell ref="A82:D82"/>
    <mergeCell ref="F82:I82"/>
    <mergeCell ref="K82:N82"/>
    <mergeCell ref="A92:D92"/>
    <mergeCell ref="F92:I92"/>
    <mergeCell ref="K92:N92"/>
    <mergeCell ref="A101:D101"/>
    <mergeCell ref="F101:I101"/>
    <mergeCell ref="K101:N101"/>
    <mergeCell ref="A109:D109"/>
    <mergeCell ref="F109:I109"/>
    <mergeCell ref="K109:N109"/>
    <mergeCell ref="A117:D117"/>
    <mergeCell ref="F117:I117"/>
    <mergeCell ref="K117:N117"/>
    <mergeCell ref="A124:D124"/>
    <mergeCell ref="F124:I124"/>
    <mergeCell ref="K124:N124"/>
    <mergeCell ref="A133:D133"/>
    <mergeCell ref="F133:I133"/>
    <mergeCell ref="K133:N133"/>
    <mergeCell ref="K140:N140"/>
    <mergeCell ref="F140:I140"/>
    <mergeCell ref="A140:D140"/>
    <mergeCell ref="A147:D147"/>
    <mergeCell ref="F147:I147"/>
    <mergeCell ref="K147:N147"/>
    <mergeCell ref="A154:D154"/>
    <mergeCell ref="F154:I154"/>
    <mergeCell ref="K154:N154"/>
  </mergeCells>
  <printOptions horizontalCentered="1" vertic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90" r:id="rId1"/>
  <headerFooter alignWithMargins="0">
    <oddHeader>&amp;L&amp;F&amp;R&amp;A</oddHeader>
  </headerFooter>
  <rowBreaks count="2" manualBreakCount="2">
    <brk id="107" max="255" man="1"/>
    <brk id="1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6384" width="11.421875" style="33" customWidth="1"/>
  </cols>
  <sheetData>
    <row r="2" spans="1:6" ht="15">
      <c r="A2" s="43" t="s">
        <v>7</v>
      </c>
      <c r="B2" s="43"/>
      <c r="C2" s="43"/>
      <c r="D2" s="43"/>
      <c r="E2" s="43"/>
      <c r="F2" s="43"/>
    </row>
    <row r="3" spans="1:6" ht="15">
      <c r="A3" s="36"/>
      <c r="B3" s="36"/>
      <c r="C3" s="37"/>
      <c r="D3" s="36"/>
      <c r="E3" s="36"/>
      <c r="F3" s="36"/>
    </row>
    <row r="4" spans="1:6" ht="15">
      <c r="A4" s="38"/>
      <c r="B4" s="38"/>
      <c r="C4" s="39"/>
      <c r="D4" s="38"/>
      <c r="E4" s="38"/>
      <c r="F4" s="38"/>
    </row>
    <row r="5" spans="1:6" ht="15">
      <c r="A5" s="38"/>
      <c r="B5" s="38"/>
      <c r="C5" s="39"/>
      <c r="D5" s="38"/>
      <c r="E5" s="38"/>
      <c r="F5" s="38"/>
    </row>
    <row r="6" spans="1:6" ht="15">
      <c r="A6" s="38"/>
      <c r="B6" s="38"/>
      <c r="C6" s="39"/>
      <c r="D6" s="38"/>
      <c r="E6" s="38"/>
      <c r="F6" s="38"/>
    </row>
    <row r="7" spans="1:6" ht="15">
      <c r="A7" s="38"/>
      <c r="B7" s="38"/>
      <c r="C7" s="39"/>
      <c r="D7" s="38"/>
      <c r="E7" s="38"/>
      <c r="F7" s="38"/>
    </row>
    <row r="8" spans="1:6" ht="15">
      <c r="A8" s="38"/>
      <c r="B8" s="38"/>
      <c r="C8" s="39"/>
      <c r="D8" s="38"/>
      <c r="E8" s="38"/>
      <c r="F8" s="38"/>
    </row>
    <row r="9" spans="1:6" ht="15">
      <c r="A9" s="38"/>
      <c r="B9" s="38"/>
      <c r="C9" s="39"/>
      <c r="D9" s="38"/>
      <c r="E9" s="38"/>
      <c r="F9" s="38"/>
    </row>
    <row r="10" spans="1:6" ht="15">
      <c r="A10" s="38"/>
      <c r="B10" s="38"/>
      <c r="C10" s="39"/>
      <c r="D10" s="38"/>
      <c r="E10" s="38"/>
      <c r="F10" s="38"/>
    </row>
    <row r="11" spans="1:6" ht="15">
      <c r="A11" s="38"/>
      <c r="B11" s="38"/>
      <c r="C11" s="39"/>
      <c r="D11" s="38"/>
      <c r="E11" s="38"/>
      <c r="F11" s="38"/>
    </row>
    <row r="12" spans="1:6" ht="15">
      <c r="A12" s="38"/>
      <c r="B12" s="38"/>
      <c r="C12" s="39"/>
      <c r="D12" s="38"/>
      <c r="E12" s="38"/>
      <c r="F12" s="38"/>
    </row>
    <row r="13" spans="1:6" ht="15">
      <c r="A13" s="38"/>
      <c r="B13" s="38"/>
      <c r="C13" s="39"/>
      <c r="D13" s="38"/>
      <c r="E13" s="38"/>
      <c r="F13" s="38"/>
    </row>
    <row r="14" spans="1:6" ht="15">
      <c r="A14" s="38"/>
      <c r="B14" s="38"/>
      <c r="C14" s="39"/>
      <c r="D14" s="38"/>
      <c r="E14" s="38"/>
      <c r="F14" s="38"/>
    </row>
    <row r="15" spans="1:6" ht="15">
      <c r="A15" s="38"/>
      <c r="B15" s="38"/>
      <c r="C15" s="39"/>
      <c r="D15" s="38"/>
      <c r="E15" s="38"/>
      <c r="F15" s="38"/>
    </row>
    <row r="16" spans="1:6" ht="15">
      <c r="A16" s="38"/>
      <c r="B16" s="38"/>
      <c r="C16" s="39"/>
      <c r="D16" s="38"/>
      <c r="E16" s="38"/>
      <c r="F16" s="38"/>
    </row>
    <row r="17" spans="1:6" ht="15">
      <c r="A17" s="40"/>
      <c r="B17" s="40"/>
      <c r="C17" s="41"/>
      <c r="D17" s="40"/>
      <c r="E17" s="40"/>
      <c r="F17" s="40"/>
    </row>
    <row r="18" spans="1:6" ht="15.75" thickBot="1">
      <c r="A18" s="34"/>
      <c r="B18" s="34"/>
      <c r="C18" s="35"/>
      <c r="D18" s="34"/>
      <c r="E18" s="34"/>
      <c r="F18" s="34"/>
    </row>
    <row r="19" ht="15.75" thickTop="1"/>
    <row r="20" spans="1:6" ht="15">
      <c r="A20" s="43" t="s">
        <v>8</v>
      </c>
      <c r="B20" s="43"/>
      <c r="C20" s="43"/>
      <c r="D20" s="43"/>
      <c r="E20" s="43"/>
      <c r="F20" s="43"/>
    </row>
    <row r="21" spans="1:6" ht="15">
      <c r="A21" s="36"/>
      <c r="B21" s="36"/>
      <c r="C21" s="37"/>
      <c r="D21" s="36"/>
      <c r="E21" s="36"/>
      <c r="F21" s="36"/>
    </row>
    <row r="22" spans="1:6" ht="15">
      <c r="A22" s="38"/>
      <c r="B22" s="38"/>
      <c r="C22" s="39"/>
      <c r="D22" s="38"/>
      <c r="E22" s="38"/>
      <c r="F22" s="38"/>
    </row>
    <row r="23" spans="1:6" ht="15">
      <c r="A23" s="38"/>
      <c r="B23" s="38"/>
      <c r="C23" s="39"/>
      <c r="D23" s="38"/>
      <c r="E23" s="38"/>
      <c r="F23" s="38"/>
    </row>
    <row r="24" spans="1:6" ht="15">
      <c r="A24" s="38"/>
      <c r="B24" s="38"/>
      <c r="C24" s="39"/>
      <c r="D24" s="38"/>
      <c r="E24" s="38"/>
      <c r="F24" s="38"/>
    </row>
    <row r="25" spans="1:6" ht="15">
      <c r="A25" s="38"/>
      <c r="B25" s="38"/>
      <c r="C25" s="39"/>
      <c r="D25" s="38"/>
      <c r="E25" s="38"/>
      <c r="F25" s="38"/>
    </row>
    <row r="26" spans="1:6" ht="15">
      <c r="A26" s="38"/>
      <c r="B26" s="38"/>
      <c r="C26" s="39"/>
      <c r="D26" s="38"/>
      <c r="E26" s="38"/>
      <c r="F26" s="38"/>
    </row>
    <row r="27" spans="1:6" ht="15">
      <c r="A27" s="38"/>
      <c r="B27" s="38"/>
      <c r="C27" s="39"/>
      <c r="D27" s="38"/>
      <c r="E27" s="38"/>
      <c r="F27" s="38"/>
    </row>
    <row r="28" spans="1:6" ht="15">
      <c r="A28" s="38"/>
      <c r="B28" s="38"/>
      <c r="C28" s="39"/>
      <c r="D28" s="38"/>
      <c r="E28" s="38"/>
      <c r="F28" s="38"/>
    </row>
    <row r="29" spans="1:6" ht="15">
      <c r="A29" s="38"/>
      <c r="B29" s="38"/>
      <c r="C29" s="39"/>
      <c r="D29" s="38"/>
      <c r="E29" s="38"/>
      <c r="F29" s="38"/>
    </row>
    <row r="30" spans="1:6" ht="15">
      <c r="A30" s="38"/>
      <c r="B30" s="38"/>
      <c r="C30" s="39"/>
      <c r="D30" s="38"/>
      <c r="E30" s="38"/>
      <c r="F30" s="38"/>
    </row>
    <row r="31" spans="1:6" ht="15">
      <c r="A31" s="38"/>
      <c r="B31" s="38"/>
      <c r="C31" s="39"/>
      <c r="D31" s="38"/>
      <c r="E31" s="38"/>
      <c r="F31" s="38"/>
    </row>
    <row r="32" spans="1:6" ht="15">
      <c r="A32" s="38"/>
      <c r="B32" s="38"/>
      <c r="C32" s="39"/>
      <c r="D32" s="38"/>
      <c r="E32" s="38"/>
      <c r="F32" s="38"/>
    </row>
    <row r="33" spans="1:6" ht="15">
      <c r="A33" s="38"/>
      <c r="B33" s="38"/>
      <c r="C33" s="39"/>
      <c r="D33" s="38"/>
      <c r="E33" s="38"/>
      <c r="F33" s="38"/>
    </row>
    <row r="34" spans="1:6" ht="15">
      <c r="A34" s="38"/>
      <c r="B34" s="38"/>
      <c r="C34" s="39"/>
      <c r="D34" s="38"/>
      <c r="E34" s="38"/>
      <c r="F34" s="38"/>
    </row>
    <row r="35" spans="1:6" ht="15">
      <c r="A35" s="38"/>
      <c r="B35" s="38"/>
      <c r="C35" s="39"/>
      <c r="D35" s="38"/>
      <c r="E35" s="38"/>
      <c r="F35" s="38"/>
    </row>
    <row r="36" spans="1:6" ht="15">
      <c r="A36" s="38"/>
      <c r="B36" s="38"/>
      <c r="C36" s="39"/>
      <c r="D36" s="38"/>
      <c r="E36" s="38"/>
      <c r="F36" s="38"/>
    </row>
    <row r="37" spans="1:6" ht="15">
      <c r="A37" s="38"/>
      <c r="B37" s="38"/>
      <c r="C37" s="39"/>
      <c r="D37" s="38"/>
      <c r="E37" s="38"/>
      <c r="F37" s="38"/>
    </row>
    <row r="38" spans="1:6" ht="15">
      <c r="A38" s="38"/>
      <c r="B38" s="38"/>
      <c r="C38" s="39"/>
      <c r="D38" s="38"/>
      <c r="E38" s="38"/>
      <c r="F38" s="38"/>
    </row>
    <row r="39" spans="1:6" ht="15">
      <c r="A39" s="38"/>
      <c r="B39" s="38"/>
      <c r="C39" s="39"/>
      <c r="D39" s="38"/>
      <c r="E39" s="38"/>
      <c r="F39" s="38"/>
    </row>
    <row r="40" spans="1:6" ht="15">
      <c r="A40" s="40"/>
      <c r="B40" s="40"/>
      <c r="C40" s="41"/>
      <c r="D40" s="40"/>
      <c r="E40" s="40"/>
      <c r="F40" s="40"/>
    </row>
    <row r="41" spans="1:6" ht="15.75" thickBot="1">
      <c r="A41" s="34"/>
      <c r="B41" s="34"/>
      <c r="C41" s="35"/>
      <c r="D41" s="34"/>
      <c r="E41" s="34"/>
      <c r="F41" s="34"/>
    </row>
    <row r="42" ht="15.75" thickTop="1"/>
  </sheetData>
  <sheetProtection/>
  <mergeCells count="2">
    <mergeCell ref="A2:F2"/>
    <mergeCell ref="A20:F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Benoît Zuber</dc:creator>
  <cp:keywords/>
  <dc:description/>
  <cp:lastModifiedBy>Benoît Zuber</cp:lastModifiedBy>
  <cp:lastPrinted>2020-09-16T08:51:01Z</cp:lastPrinted>
  <dcterms:created xsi:type="dcterms:W3CDTF">2000-08-23T15:14:17Z</dcterms:created>
  <dcterms:modified xsi:type="dcterms:W3CDTF">2020-09-17T10:50:52Z</dcterms:modified>
  <cp:category/>
  <cp:version/>
  <cp:contentType/>
  <cp:contentStatus/>
</cp:coreProperties>
</file>